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Watford\05_Place_Shaping\04_Transport_&amp;_Infra\Parking Schemes\CPZs\Oxhey\Oxhey study 2018\Consultation Documents\Website Docs\"/>
    </mc:Choice>
  </mc:AlternateContent>
  <bookViews>
    <workbookView xWindow="0" yWindow="0" windowWidth="28800" windowHeight="12430" activeTab="4"/>
  </bookViews>
  <sheets>
    <sheet name="Green Area" sheetId="11" r:id="rId1"/>
    <sheet name="Yellow Area" sheetId="17" r:id="rId2"/>
    <sheet name="Blue Areas" sheetId="18" r:id="rId3"/>
    <sheet name="Purple Area" sheetId="13" r:id="rId4"/>
    <sheet name="Red Area" sheetId="14" r:id="rId5"/>
    <sheet name="Western Outer Area" sheetId="15" r:id="rId6"/>
    <sheet name="All Eastern Areas" sheetId="1" r:id="rId7"/>
    <sheet name="All Western Areas" sheetId="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11" i="18" l="1"/>
  <c r="AV11" i="18"/>
  <c r="AT11" i="18"/>
  <c r="AR11" i="18"/>
  <c r="AO11" i="18"/>
  <c r="AM11" i="18"/>
  <c r="AK11" i="18"/>
  <c r="AI11" i="18"/>
  <c r="D11" i="18"/>
  <c r="D7" i="18"/>
  <c r="AI7" i="18"/>
  <c r="AK7" i="18"/>
  <c r="AM7" i="18"/>
  <c r="AR7" i="18"/>
  <c r="AV7" i="18"/>
  <c r="AX7" i="18"/>
  <c r="AW13" i="18" l="1"/>
  <c r="AU13" i="18"/>
  <c r="AS13" i="18"/>
  <c r="AQ13" i="18"/>
  <c r="AN13" i="18"/>
  <c r="AL13" i="18"/>
  <c r="AJ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C13" i="18"/>
  <c r="B13" i="18"/>
  <c r="AX10" i="18"/>
  <c r="AT10" i="18"/>
  <c r="AR10" i="18"/>
  <c r="AK10" i="18"/>
  <c r="AI10" i="18"/>
  <c r="D10" i="18"/>
  <c r="AX9" i="18"/>
  <c r="AV9" i="18"/>
  <c r="AT9" i="18"/>
  <c r="AR9" i="18"/>
  <c r="AM9" i="18"/>
  <c r="AK9" i="18"/>
  <c r="AI9" i="18"/>
  <c r="D9" i="18"/>
  <c r="AV8" i="18"/>
  <c r="AR8" i="18"/>
  <c r="AI8" i="18"/>
  <c r="D8" i="18"/>
  <c r="AX6" i="18"/>
  <c r="AV6" i="18"/>
  <c r="AT6" i="18"/>
  <c r="AR6" i="18"/>
  <c r="AM6" i="18"/>
  <c r="AK6" i="18"/>
  <c r="AI6" i="18"/>
  <c r="D6" i="18"/>
  <c r="AW14" i="17"/>
  <c r="AU14" i="17"/>
  <c r="AS14" i="17"/>
  <c r="AQ14" i="17"/>
  <c r="AN14" i="17"/>
  <c r="AL14" i="17"/>
  <c r="AJ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C14" i="17"/>
  <c r="B14" i="17"/>
  <c r="AX12" i="17"/>
  <c r="AV12" i="17"/>
  <c r="AT12" i="17"/>
  <c r="AR12" i="17"/>
  <c r="AK12" i="17"/>
  <c r="AI12" i="17"/>
  <c r="D12" i="17"/>
  <c r="AX11" i="17"/>
  <c r="AV11" i="17"/>
  <c r="AT11" i="17"/>
  <c r="AR11" i="17"/>
  <c r="AM11" i="17"/>
  <c r="AK11" i="17"/>
  <c r="AI11" i="17"/>
  <c r="D11" i="17"/>
  <c r="AX10" i="17"/>
  <c r="AV10" i="17"/>
  <c r="AT10" i="17"/>
  <c r="AR10" i="17"/>
  <c r="AO10" i="17"/>
  <c r="AM10" i="17"/>
  <c r="AK10" i="17"/>
  <c r="AI10" i="17"/>
  <c r="D10" i="17"/>
  <c r="AV9" i="17"/>
  <c r="AT9" i="17"/>
  <c r="AR9" i="17"/>
  <c r="AM9" i="17"/>
  <c r="AK9" i="17"/>
  <c r="AI9" i="17"/>
  <c r="D9" i="17"/>
  <c r="AX8" i="17"/>
  <c r="AR8" i="17"/>
  <c r="AK8" i="17"/>
  <c r="AI8" i="17"/>
  <c r="D8" i="17"/>
  <c r="AX7" i="17"/>
  <c r="AV7" i="17"/>
  <c r="AT7" i="17"/>
  <c r="AR7" i="17"/>
  <c r="AO7" i="17"/>
  <c r="AM7" i="17"/>
  <c r="AK7" i="17"/>
  <c r="AI7" i="17"/>
  <c r="D7" i="17"/>
  <c r="AX6" i="17"/>
  <c r="AV6" i="17"/>
  <c r="AT6" i="17"/>
  <c r="AR6" i="17"/>
  <c r="AO6" i="17"/>
  <c r="AM6" i="17"/>
  <c r="AK6" i="17"/>
  <c r="AI6" i="17"/>
  <c r="D6" i="17"/>
  <c r="AK14" i="17" l="1"/>
  <c r="AI14" i="17"/>
  <c r="AI13" i="18"/>
  <c r="AK13" i="18"/>
  <c r="AV13" i="18"/>
  <c r="AT13" i="18"/>
  <c r="AO13" i="18"/>
  <c r="AR13" i="18"/>
  <c r="AX13" i="18"/>
  <c r="D13" i="18"/>
  <c r="AM13" i="18"/>
  <c r="D14" i="17"/>
  <c r="AM14" i="17"/>
  <c r="AO14" i="17"/>
  <c r="AR14" i="17"/>
  <c r="AT14" i="17"/>
  <c r="AV14" i="17"/>
  <c r="AX14" i="17"/>
  <c r="AW21" i="15" l="1"/>
  <c r="AU21" i="15"/>
  <c r="AS21" i="15"/>
  <c r="AQ21" i="15"/>
  <c r="AN21" i="15"/>
  <c r="AL21" i="15"/>
  <c r="AJ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C21" i="15"/>
  <c r="B21" i="15"/>
  <c r="AX19" i="15"/>
  <c r="AV19" i="15"/>
  <c r="AT19" i="15"/>
  <c r="AR19" i="15"/>
  <c r="AO19" i="15"/>
  <c r="AK19" i="15"/>
  <c r="AI19" i="15"/>
  <c r="D19" i="15"/>
  <c r="AX18" i="15"/>
  <c r="AV18" i="15"/>
  <c r="AT18" i="15"/>
  <c r="AM18" i="15"/>
  <c r="AK18" i="15"/>
  <c r="D18" i="15"/>
  <c r="AX17" i="15"/>
  <c r="AT17" i="15"/>
  <c r="AO17" i="15"/>
  <c r="AK17" i="15"/>
  <c r="AI17" i="15"/>
  <c r="D17" i="15"/>
  <c r="AX16" i="15"/>
  <c r="AT16" i="15"/>
  <c r="AK16" i="15"/>
  <c r="D16" i="15"/>
  <c r="AV15" i="15"/>
  <c r="AT15" i="15"/>
  <c r="AK15" i="15"/>
  <c r="AI15" i="15"/>
  <c r="D15" i="15"/>
  <c r="AX14" i="15"/>
  <c r="AK14" i="15"/>
  <c r="D14" i="15"/>
  <c r="AX13" i="15"/>
  <c r="AO13" i="15"/>
  <c r="AK13" i="15"/>
  <c r="D13" i="15"/>
  <c r="AX12" i="15"/>
  <c r="AV12" i="15"/>
  <c r="AT12" i="15"/>
  <c r="AK12" i="15"/>
  <c r="AI12" i="15"/>
  <c r="D12" i="15"/>
  <c r="AX11" i="15"/>
  <c r="AM11" i="15"/>
  <c r="AK11" i="15"/>
  <c r="D11" i="15"/>
  <c r="AX10" i="15"/>
  <c r="AK10" i="15"/>
  <c r="D10" i="15"/>
  <c r="AV9" i="15"/>
  <c r="AI9" i="15"/>
  <c r="D9" i="15"/>
  <c r="AX8" i="15"/>
  <c r="AV8" i="15"/>
  <c r="AT8" i="15"/>
  <c r="AR8" i="15"/>
  <c r="AK8" i="15"/>
  <c r="AI8" i="15"/>
  <c r="D8" i="15"/>
  <c r="AV7" i="15"/>
  <c r="AI7" i="15"/>
  <c r="D7" i="15"/>
  <c r="AX6" i="15"/>
  <c r="AV6" i="15"/>
  <c r="AK6" i="15"/>
  <c r="AI6" i="15"/>
  <c r="D6" i="15"/>
  <c r="AX5" i="15"/>
  <c r="AV5" i="15"/>
  <c r="AT5" i="15"/>
  <c r="AM5" i="15"/>
  <c r="AK5" i="15"/>
  <c r="AI5" i="15"/>
  <c r="D5" i="15"/>
  <c r="AW12" i="14"/>
  <c r="AU12" i="14"/>
  <c r="AS12" i="14"/>
  <c r="AQ12" i="14"/>
  <c r="AN12" i="14"/>
  <c r="AL12" i="14"/>
  <c r="AJ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C12" i="14"/>
  <c r="B12" i="14"/>
  <c r="AX10" i="14"/>
  <c r="AR10" i="14"/>
  <c r="AM10" i="14"/>
  <c r="AK10" i="14"/>
  <c r="AI10" i="14"/>
  <c r="D10" i="14"/>
  <c r="AX9" i="14"/>
  <c r="AV9" i="14"/>
  <c r="AT9" i="14"/>
  <c r="AR9" i="14"/>
  <c r="AK9" i="14"/>
  <c r="AI9" i="14"/>
  <c r="D9" i="14"/>
  <c r="AX8" i="14"/>
  <c r="AV8" i="14"/>
  <c r="AR8" i="14"/>
  <c r="AO8" i="14"/>
  <c r="AK8" i="14"/>
  <c r="AI8" i="14"/>
  <c r="D8" i="14"/>
  <c r="AX7" i="14"/>
  <c r="AR7" i="14"/>
  <c r="AM7" i="14"/>
  <c r="AK7" i="14"/>
  <c r="AI7" i="14"/>
  <c r="D7" i="14"/>
  <c r="AX6" i="14"/>
  <c r="AV6" i="14"/>
  <c r="AR6" i="14"/>
  <c r="AK6" i="14"/>
  <c r="AI6" i="14"/>
  <c r="D6" i="14"/>
  <c r="AX5" i="14"/>
  <c r="AV5" i="14"/>
  <c r="AR5" i="14"/>
  <c r="AM5" i="14"/>
  <c r="AK5" i="14"/>
  <c r="AI5" i="14"/>
  <c r="D5" i="14"/>
  <c r="AW12" i="13"/>
  <c r="AU12" i="13"/>
  <c r="AS12" i="13"/>
  <c r="AQ12" i="13"/>
  <c r="AN12" i="13"/>
  <c r="AL12" i="13"/>
  <c r="AJ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/>
  <c r="B12" i="13"/>
  <c r="AX10" i="13"/>
  <c r="AR10" i="13"/>
  <c r="AM10" i="13"/>
  <c r="AI10" i="13"/>
  <c r="D10" i="13"/>
  <c r="AX9" i="13"/>
  <c r="AV9" i="13"/>
  <c r="AT9" i="13"/>
  <c r="AR9" i="13"/>
  <c r="AK9" i="13"/>
  <c r="AI9" i="13"/>
  <c r="D9" i="13"/>
  <c r="AX8" i="13"/>
  <c r="AV8" i="13"/>
  <c r="AT8" i="13"/>
  <c r="AR8" i="13"/>
  <c r="AO8" i="13"/>
  <c r="AM8" i="13"/>
  <c r="AK8" i="13"/>
  <c r="AI8" i="13"/>
  <c r="D8" i="13"/>
  <c r="AX7" i="13"/>
  <c r="AV7" i="13"/>
  <c r="AT7" i="13"/>
  <c r="AR7" i="13"/>
  <c r="AM7" i="13"/>
  <c r="AK7" i="13"/>
  <c r="AI7" i="13"/>
  <c r="D7" i="13"/>
  <c r="AX6" i="13"/>
  <c r="AV6" i="13"/>
  <c r="AT6" i="13"/>
  <c r="AR6" i="13"/>
  <c r="AM6" i="13"/>
  <c r="AK6" i="13"/>
  <c r="AI6" i="13"/>
  <c r="D6" i="13"/>
  <c r="AX5" i="13"/>
  <c r="AV5" i="13"/>
  <c r="AT5" i="13"/>
  <c r="AR5" i="13"/>
  <c r="AM5" i="13"/>
  <c r="AK5" i="13"/>
  <c r="AI5" i="13"/>
  <c r="D5" i="13"/>
  <c r="AI21" i="15" l="1"/>
  <c r="AK21" i="15"/>
  <c r="AX21" i="15"/>
  <c r="D21" i="15"/>
  <c r="AM21" i="15"/>
  <c r="AO21" i="15"/>
  <c r="AR21" i="15"/>
  <c r="AT21" i="15"/>
  <c r="AV21" i="15"/>
  <c r="AI12" i="14"/>
  <c r="AK12" i="14"/>
  <c r="D12" i="14"/>
  <c r="AM12" i="14"/>
  <c r="AR12" i="14"/>
  <c r="AT12" i="14"/>
  <c r="AO12" i="14"/>
  <c r="AV12" i="14"/>
  <c r="AX12" i="14"/>
  <c r="AR12" i="13"/>
  <c r="AT12" i="13"/>
  <c r="AK12" i="13"/>
  <c r="AO12" i="13"/>
  <c r="D12" i="13"/>
  <c r="AV12" i="13"/>
  <c r="AM12" i="13"/>
  <c r="AX12" i="13"/>
  <c r="AI12" i="13"/>
  <c r="C33" i="2"/>
  <c r="AW27" i="11"/>
  <c r="AU27" i="11"/>
  <c r="AS27" i="11"/>
  <c r="AQ27" i="11"/>
  <c r="AN27" i="11"/>
  <c r="AL27" i="11"/>
  <c r="AJ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C27" i="11"/>
  <c r="B27" i="11"/>
  <c r="AX25" i="11"/>
  <c r="AV25" i="11"/>
  <c r="AR25" i="11"/>
  <c r="AM25" i="11"/>
  <c r="AK25" i="11"/>
  <c r="AI25" i="11"/>
  <c r="D25" i="11"/>
  <c r="AX24" i="11"/>
  <c r="AV24" i="11"/>
  <c r="AT24" i="11"/>
  <c r="AR24" i="11"/>
  <c r="AK24" i="11"/>
  <c r="AI24" i="11"/>
  <c r="D24" i="11"/>
  <c r="AX23" i="11"/>
  <c r="AV23" i="11"/>
  <c r="AT23" i="11"/>
  <c r="AR23" i="11"/>
  <c r="AO23" i="11"/>
  <c r="AM23" i="11"/>
  <c r="AK23" i="11"/>
  <c r="AI23" i="11"/>
  <c r="D23" i="11"/>
  <c r="AR22" i="11"/>
  <c r="AI22" i="11"/>
  <c r="D22" i="11"/>
  <c r="AR21" i="11"/>
  <c r="AI21" i="11"/>
  <c r="D21" i="11"/>
  <c r="AR20" i="11"/>
  <c r="AI20" i="11"/>
  <c r="D20" i="11"/>
  <c r="AV19" i="11"/>
  <c r="AR19" i="11"/>
  <c r="AI19" i="11"/>
  <c r="D19" i="11"/>
  <c r="AX18" i="11"/>
  <c r="AT18" i="11"/>
  <c r="AR18" i="11"/>
  <c r="AK18" i="11"/>
  <c r="AI18" i="11"/>
  <c r="D18" i="11"/>
  <c r="AX17" i="11"/>
  <c r="AV17" i="11"/>
  <c r="AT17" i="11"/>
  <c r="AR17" i="11"/>
  <c r="AM17" i="11"/>
  <c r="AK17" i="11"/>
  <c r="AI17" i="11"/>
  <c r="D17" i="11"/>
  <c r="AX16" i="11"/>
  <c r="AV16" i="11"/>
  <c r="AT16" i="11"/>
  <c r="AR16" i="11"/>
  <c r="AK16" i="11"/>
  <c r="AI16" i="11"/>
  <c r="D16" i="11"/>
  <c r="AX15" i="11"/>
  <c r="AK15" i="11"/>
  <c r="AI15" i="11"/>
  <c r="D15" i="11"/>
  <c r="AX14" i="11"/>
  <c r="AV14" i="11"/>
  <c r="AT14" i="11"/>
  <c r="AR14" i="11"/>
  <c r="AM14" i="11"/>
  <c r="AK14" i="11"/>
  <c r="AI14" i="11"/>
  <c r="D14" i="11"/>
  <c r="AX13" i="11"/>
  <c r="AV13" i="11"/>
  <c r="AT13" i="11"/>
  <c r="AR13" i="11"/>
  <c r="AK13" i="11"/>
  <c r="AI13" i="11"/>
  <c r="D13" i="11"/>
  <c r="AX12" i="11"/>
  <c r="AV12" i="11"/>
  <c r="AT12" i="11"/>
  <c r="AR12" i="11"/>
  <c r="AM12" i="11"/>
  <c r="AK12" i="11"/>
  <c r="AI12" i="11"/>
  <c r="D12" i="11"/>
  <c r="AX11" i="11"/>
  <c r="AV11" i="11"/>
  <c r="AT11" i="11"/>
  <c r="AR11" i="11"/>
  <c r="AK11" i="11"/>
  <c r="AI11" i="11"/>
  <c r="D11" i="11"/>
  <c r="AX10" i="11"/>
  <c r="AV10" i="11"/>
  <c r="AT10" i="11"/>
  <c r="AR10" i="11"/>
  <c r="AO10" i="11"/>
  <c r="AM10" i="11"/>
  <c r="AK10" i="11"/>
  <c r="AI10" i="11"/>
  <c r="D10" i="11"/>
  <c r="AT9" i="11"/>
  <c r="AI9" i="11"/>
  <c r="D9" i="11"/>
  <c r="AX8" i="11"/>
  <c r="AV8" i="11"/>
  <c r="AT8" i="11"/>
  <c r="AR8" i="11"/>
  <c r="AK8" i="11"/>
  <c r="AI8" i="11"/>
  <c r="D8" i="11"/>
  <c r="AX7" i="11"/>
  <c r="AT7" i="11"/>
  <c r="AR7" i="11"/>
  <c r="AM7" i="11"/>
  <c r="AK7" i="11"/>
  <c r="AI7" i="11"/>
  <c r="D7" i="11"/>
  <c r="AX6" i="11"/>
  <c r="AV6" i="11"/>
  <c r="AT6" i="11"/>
  <c r="AR6" i="11"/>
  <c r="AM6" i="11"/>
  <c r="AK6" i="11"/>
  <c r="AI6" i="11"/>
  <c r="D6" i="11"/>
  <c r="AO13" i="1"/>
  <c r="AM13" i="1"/>
  <c r="K40" i="1"/>
  <c r="AO31" i="2"/>
  <c r="AR31" i="2"/>
  <c r="AR30" i="2"/>
  <c r="AR27" i="2"/>
  <c r="AR23" i="2"/>
  <c r="AR21" i="2"/>
  <c r="AR20" i="2"/>
  <c r="AR19" i="2"/>
  <c r="AR15" i="2"/>
  <c r="AR13" i="2"/>
  <c r="AR12" i="2"/>
  <c r="AR11" i="2"/>
  <c r="AR10" i="2"/>
  <c r="AR5" i="2"/>
  <c r="AR8" i="2"/>
  <c r="AI27" i="11" l="1"/>
  <c r="D27" i="11"/>
  <c r="AM27" i="11"/>
  <c r="AO27" i="11"/>
  <c r="AR27" i="11"/>
  <c r="AV27" i="11"/>
  <c r="AX27" i="11"/>
  <c r="AT27" i="11"/>
  <c r="AK27" i="11"/>
  <c r="AX31" i="2"/>
  <c r="AX30" i="2"/>
  <c r="AX29" i="2"/>
  <c r="AX28" i="2"/>
  <c r="AX27" i="2"/>
  <c r="AX26" i="2"/>
  <c r="AX24" i="2"/>
  <c r="AX23" i="2"/>
  <c r="AX22" i="2"/>
  <c r="AX21" i="2"/>
  <c r="AX20" i="2"/>
  <c r="AX19" i="2"/>
  <c r="AX18" i="2"/>
  <c r="AX17" i="2"/>
  <c r="AX16" i="2"/>
  <c r="AX15" i="2"/>
  <c r="AX13" i="2"/>
  <c r="AX12" i="2"/>
  <c r="AX11" i="2"/>
  <c r="AX10" i="2"/>
  <c r="AX8" i="2"/>
  <c r="AX7" i="2"/>
  <c r="AX6" i="2"/>
  <c r="AV31" i="2"/>
  <c r="AV29" i="2"/>
  <c r="AV27" i="2"/>
  <c r="AV25" i="2"/>
  <c r="AV23" i="2"/>
  <c r="AV20" i="2"/>
  <c r="AV19" i="2"/>
  <c r="AV18" i="2"/>
  <c r="AV15" i="2"/>
  <c r="AV14" i="2"/>
  <c r="AV13" i="2"/>
  <c r="AV12" i="2"/>
  <c r="AV10" i="2"/>
  <c r="AV9" i="2"/>
  <c r="AV8" i="2"/>
  <c r="AV7" i="2"/>
  <c r="AV6" i="2"/>
  <c r="AT31" i="2"/>
  <c r="AT29" i="2"/>
  <c r="AT28" i="2"/>
  <c r="AT27" i="2"/>
  <c r="AT26" i="2"/>
  <c r="AT25" i="2"/>
  <c r="AT20" i="2"/>
  <c r="AT19" i="2"/>
  <c r="AT18" i="2"/>
  <c r="AT15" i="2"/>
  <c r="AT13" i="2"/>
  <c r="AT12" i="2"/>
  <c r="AT8" i="2"/>
  <c r="AT6" i="2"/>
  <c r="AO28" i="2"/>
  <c r="AO23" i="2"/>
  <c r="AO22" i="2"/>
  <c r="AO19" i="2"/>
  <c r="AM30" i="2"/>
  <c r="AM29" i="2"/>
  <c r="AM21" i="2"/>
  <c r="AM19" i="2"/>
  <c r="AM17" i="2"/>
  <c r="AM15" i="2"/>
  <c r="AM12" i="2"/>
  <c r="AM11" i="2"/>
  <c r="AM8" i="2"/>
  <c r="AM6" i="2"/>
  <c r="AK31" i="2"/>
  <c r="AK30" i="2"/>
  <c r="AK29" i="2"/>
  <c r="AK28" i="2"/>
  <c r="AK27" i="2"/>
  <c r="AK26" i="2"/>
  <c r="AK25" i="2"/>
  <c r="AK24" i="2"/>
  <c r="AK23" i="2"/>
  <c r="AK22" i="2"/>
  <c r="AK20" i="2"/>
  <c r="AK19" i="2"/>
  <c r="AK18" i="2"/>
  <c r="AK17" i="2"/>
  <c r="AK16" i="2"/>
  <c r="AK15" i="2"/>
  <c r="AK13" i="2"/>
  <c r="AK12" i="2"/>
  <c r="AK11" i="2"/>
  <c r="AK10" i="2"/>
  <c r="AK8" i="2"/>
  <c r="AK7" i="2"/>
  <c r="AK6" i="2"/>
  <c r="AI31" i="2"/>
  <c r="AI30" i="2"/>
  <c r="AI28" i="2"/>
  <c r="AI27" i="2"/>
  <c r="AI25" i="2"/>
  <c r="AI23" i="2"/>
  <c r="AI21" i="2"/>
  <c r="AI20" i="2"/>
  <c r="AI19" i="2"/>
  <c r="AI18" i="2"/>
  <c r="AI15" i="2"/>
  <c r="AI14" i="2"/>
  <c r="AI13" i="2"/>
  <c r="AI12" i="2"/>
  <c r="AI11" i="2"/>
  <c r="AI10" i="2"/>
  <c r="AI9" i="2"/>
  <c r="AI8" i="2"/>
  <c r="AI7" i="2"/>
  <c r="AI6" i="2"/>
  <c r="AM5" i="2"/>
  <c r="AK5" i="2"/>
  <c r="AV5" i="2"/>
  <c r="AX5" i="2"/>
  <c r="AI5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AW33" i="2"/>
  <c r="AU33" i="2"/>
  <c r="AS33" i="2"/>
  <c r="AQ33" i="2"/>
  <c r="AN33" i="2"/>
  <c r="AL33" i="2"/>
  <c r="AJ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B33" i="2"/>
  <c r="D33" i="2"/>
  <c r="AO33" i="2" l="1"/>
  <c r="AI33" i="2"/>
  <c r="AT33" i="2"/>
  <c r="AX33" i="2"/>
  <c r="AM33" i="2"/>
  <c r="AR33" i="2"/>
  <c r="AV33" i="2"/>
  <c r="AK33" i="2"/>
  <c r="AV38" i="1" l="1"/>
  <c r="AV36" i="1"/>
  <c r="AV35" i="1"/>
  <c r="AV34" i="1"/>
  <c r="AV32" i="1"/>
  <c r="AV31" i="1"/>
  <c r="AV29" i="1"/>
  <c r="AV27" i="1"/>
  <c r="AV26" i="1"/>
  <c r="AV24" i="1"/>
  <c r="AV23" i="1"/>
  <c r="AV22" i="1"/>
  <c r="AV21" i="1"/>
  <c r="AV19" i="1"/>
  <c r="AV18" i="1"/>
  <c r="AV17" i="1"/>
  <c r="AV15" i="1"/>
  <c r="AV14" i="1"/>
  <c r="AV13" i="1"/>
  <c r="AV12" i="1"/>
  <c r="AV11" i="1"/>
  <c r="AV9" i="1"/>
  <c r="AV8" i="1"/>
  <c r="AT38" i="1"/>
  <c r="AT37" i="1"/>
  <c r="AT35" i="1"/>
  <c r="AT34" i="1"/>
  <c r="AT32" i="1"/>
  <c r="AT31" i="1"/>
  <c r="AT29" i="1"/>
  <c r="AT27" i="1"/>
  <c r="AT25" i="1"/>
  <c r="AT24" i="1"/>
  <c r="AT23" i="1"/>
  <c r="AT21" i="1"/>
  <c r="AT18" i="1"/>
  <c r="AT17" i="1"/>
  <c r="AT15" i="1"/>
  <c r="AT14" i="1"/>
  <c r="AT13" i="1"/>
  <c r="AT12" i="1"/>
  <c r="AT11" i="1"/>
  <c r="AT10" i="1"/>
  <c r="AT9" i="1"/>
  <c r="AT8" i="1"/>
  <c r="AT7" i="1"/>
  <c r="AX38" i="1"/>
  <c r="AX37" i="1"/>
  <c r="AX36" i="1"/>
  <c r="AX35" i="1"/>
  <c r="AX34" i="1"/>
  <c r="AX32" i="1"/>
  <c r="AX31" i="1"/>
  <c r="AX29" i="1"/>
  <c r="AX27" i="1"/>
  <c r="AX25" i="1"/>
  <c r="AX23" i="1"/>
  <c r="AX21" i="1"/>
  <c r="AX20" i="1"/>
  <c r="AX19" i="1"/>
  <c r="AX18" i="1"/>
  <c r="AX17" i="1"/>
  <c r="AX16" i="1"/>
  <c r="AX15" i="1"/>
  <c r="AX14" i="1"/>
  <c r="AX13" i="1"/>
  <c r="AX12" i="1"/>
  <c r="AX11" i="1"/>
  <c r="AX9" i="1"/>
  <c r="AX8" i="1"/>
  <c r="AX7" i="1"/>
  <c r="AX6" i="1"/>
  <c r="AT6" i="1"/>
  <c r="AV6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19" i="1"/>
  <c r="AR18" i="1"/>
  <c r="AR17" i="1"/>
  <c r="AR16" i="1"/>
  <c r="AR15" i="1"/>
  <c r="AR14" i="1"/>
  <c r="AR13" i="1"/>
  <c r="AR12" i="1"/>
  <c r="AR11" i="1"/>
  <c r="AR9" i="1"/>
  <c r="AR8" i="1"/>
  <c r="AR7" i="1"/>
  <c r="AR6" i="1"/>
  <c r="AO34" i="1"/>
  <c r="AO31" i="1"/>
  <c r="AO29" i="1"/>
  <c r="AO11" i="1"/>
  <c r="AO8" i="1"/>
  <c r="AM36" i="1"/>
  <c r="AM34" i="1"/>
  <c r="AM32" i="1"/>
  <c r="AM31" i="1"/>
  <c r="AM29" i="1"/>
  <c r="AM27" i="1"/>
  <c r="AM24" i="1"/>
  <c r="AM23" i="1"/>
  <c r="AM19" i="1"/>
  <c r="AM18" i="1"/>
  <c r="AM17" i="1"/>
  <c r="AM14" i="1"/>
  <c r="AM11" i="1"/>
  <c r="AM8" i="1"/>
  <c r="AM7" i="1"/>
  <c r="AM6" i="1"/>
  <c r="AK38" i="1" l="1"/>
  <c r="AK37" i="1"/>
  <c r="AK36" i="1"/>
  <c r="AK35" i="1"/>
  <c r="AK34" i="1"/>
  <c r="AK32" i="1"/>
  <c r="AK31" i="1"/>
  <c r="AK29" i="1"/>
  <c r="AK27" i="1"/>
  <c r="AK25" i="1"/>
  <c r="AK24" i="1"/>
  <c r="AK23" i="1"/>
  <c r="AK21" i="1"/>
  <c r="AK20" i="1"/>
  <c r="AK19" i="1"/>
  <c r="AK18" i="1"/>
  <c r="AK17" i="1"/>
  <c r="AK16" i="1"/>
  <c r="AK15" i="1"/>
  <c r="AK14" i="1"/>
  <c r="AK13" i="1"/>
  <c r="AK12" i="1"/>
  <c r="AK11" i="1"/>
  <c r="AK9" i="1"/>
  <c r="AK8" i="1"/>
  <c r="AK7" i="1"/>
  <c r="AK6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W40" i="1"/>
  <c r="AU40" i="1"/>
  <c r="AS40" i="1"/>
  <c r="AQ40" i="1"/>
  <c r="AN40" i="1"/>
  <c r="AL40" i="1"/>
  <c r="AJ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B40" i="1" l="1"/>
  <c r="V40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C40" i="1"/>
  <c r="AX40" i="1" l="1"/>
  <c r="AT40" i="1"/>
  <c r="AR40" i="1"/>
  <c r="AV40" i="1"/>
  <c r="AM40" i="1"/>
  <c r="AO40" i="1"/>
  <c r="D40" i="1"/>
  <c r="AI40" i="1"/>
  <c r="AK40" i="1"/>
</calcChain>
</file>

<file path=xl/sharedStrings.xml><?xml version="1.0" encoding="utf-8"?>
<sst xmlns="http://schemas.openxmlformats.org/spreadsheetml/2006/main" count="620" uniqueCount="95">
  <si>
    <t>Street name</t>
  </si>
  <si>
    <t>No. of properties</t>
  </si>
  <si>
    <t>No. of responses</t>
  </si>
  <si>
    <t>4 or more</t>
  </si>
  <si>
    <t xml:space="preserve">Yes </t>
  </si>
  <si>
    <t>No</t>
  </si>
  <si>
    <t>Don't know</t>
  </si>
  <si>
    <t>Evenings</t>
  </si>
  <si>
    <t>Weekends</t>
  </si>
  <si>
    <t>No reply</t>
  </si>
  <si>
    <t>Match days</t>
  </si>
  <si>
    <t>Other</t>
  </si>
  <si>
    <t>Mon-Fri
school times</t>
  </si>
  <si>
    <t>Mon-Fri
workday</t>
  </si>
  <si>
    <t>Full day</t>
  </si>
  <si>
    <t>Part day</t>
  </si>
  <si>
    <t>Split day</t>
  </si>
  <si>
    <t>Q2.  How many cars are kept at your address?</t>
  </si>
  <si>
    <t>Q3.  Of these, how many cars are parked on the road during the working day?</t>
  </si>
  <si>
    <t>Q4.  Of these, how many cars are parked on the road at night?</t>
  </si>
  <si>
    <t>Q5. Do you regularly experience parking problems in your street?</t>
  </si>
  <si>
    <t>Q6.  If you answered YES to Q5, when do you experience difficulties?</t>
  </si>
  <si>
    <t>Q7.  Do you support the principle of parking controls in your street?</t>
  </si>
  <si>
    <t>Q8.  What form of parking controls would best address your parking problems?</t>
  </si>
  <si>
    <t>Aldenham Road</t>
  </si>
  <si>
    <t>Capel Road</t>
  </si>
  <si>
    <t>Avenue Terrace</t>
  </si>
  <si>
    <t>Cross Road</t>
  </si>
  <si>
    <t>Chalk Hill</t>
  </si>
  <si>
    <t>Elm Avenue</t>
  </si>
  <si>
    <t>Firbank Drive</t>
  </si>
  <si>
    <t>Field Road</t>
  </si>
  <si>
    <t>Field End Close</t>
  </si>
  <si>
    <t>Grover Road</t>
  </si>
  <si>
    <t>Haydon Road</t>
  </si>
  <si>
    <t>Heath Road</t>
  </si>
  <si>
    <t>King Edward Road</t>
  </si>
  <si>
    <t>Lower Paddock Road</t>
  </si>
  <si>
    <t>Lowson Grove</t>
  </si>
  <si>
    <t>Lime Close</t>
  </si>
  <si>
    <t>Oxhey Avenue</t>
  </si>
  <si>
    <t>Pinner Road</t>
  </si>
  <si>
    <t>Sherwoods Road</t>
  </si>
  <si>
    <t>Talbot Avenue</t>
  </si>
  <si>
    <t xml:space="preserve">Upper Paddock Road </t>
  </si>
  <si>
    <t>Villiers Road</t>
  </si>
  <si>
    <t>Watford Heath</t>
  </si>
  <si>
    <t>Wilcot Avenue</t>
  </si>
  <si>
    <t>Bucks Avenue</t>
  </si>
  <si>
    <t>TOTALS</t>
  </si>
  <si>
    <t>Blackwell Drive</t>
  </si>
  <si>
    <t>Cedar Road</t>
  </si>
  <si>
    <t>Colne Avenue</t>
  </si>
  <si>
    <t>Crossmead</t>
  </si>
  <si>
    <t>Eastbury Road</t>
  </si>
  <si>
    <t>Kingsfield Road</t>
  </si>
  <si>
    <t>Oxhey Road</t>
  </si>
  <si>
    <t>Riverside Road</t>
  </si>
  <si>
    <t>Parkside / Oakview Close</t>
  </si>
  <si>
    <t>Woodwaye</t>
  </si>
  <si>
    <t>Thorpe Crescent</t>
  </si>
  <si>
    <t>The Pastures</t>
  </si>
  <si>
    <t>Maxwell Rise</t>
  </si>
  <si>
    <t>Meadowbank</t>
  </si>
  <si>
    <t>Branston Close</t>
  </si>
  <si>
    <t>The Coppice</t>
  </si>
  <si>
    <t>Hollybush Close</t>
  </si>
  <si>
    <t>Sonia Close</t>
  </si>
  <si>
    <t>Owen Square</t>
  </si>
  <si>
    <t>Longcroft</t>
  </si>
  <si>
    <t>Ransom Close</t>
  </si>
  <si>
    <t>The Larches</t>
  </si>
  <si>
    <t xml:space="preserve">Laurel Close </t>
  </si>
  <si>
    <t>Blenheim Close</t>
  </si>
  <si>
    <t>Green Lane</t>
  </si>
  <si>
    <t>Warneford Place</t>
  </si>
  <si>
    <t>Seymour Grove</t>
  </si>
  <si>
    <t>Rainbow Court</t>
  </si>
  <si>
    <t>Hensby Mews</t>
  </si>
  <si>
    <t>Caroline Place</t>
  </si>
  <si>
    <t>Rowley Close</t>
  </si>
  <si>
    <t xml:space="preserve">Paddock Close </t>
  </si>
  <si>
    <t>Waterman Close</t>
  </si>
  <si>
    <t>EASTERN AREAS</t>
  </si>
  <si>
    <t>Response rate</t>
  </si>
  <si>
    <t>% of responses</t>
  </si>
  <si>
    <t>For / Against</t>
  </si>
  <si>
    <t>FOR</t>
  </si>
  <si>
    <t>TIED</t>
  </si>
  <si>
    <t>AGAINST</t>
  </si>
  <si>
    <t>Charlotte Close</t>
  </si>
  <si>
    <t>Sheridan Road</t>
  </si>
  <si>
    <t>TIED?</t>
  </si>
  <si>
    <t>AGAINST?</t>
  </si>
  <si>
    <t>FOR?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</si>
</sst>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505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textRotation="90" wrapText="1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Fill="1" applyBorder="1" applyAlignment="1">
      <alignment horizontal="center" textRotation="90" wrapText="1"/>
    </xf>
    <xf numFmtId="0" fontId="1" fillId="0" borderId="18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9" fontId="3" fillId="0" borderId="1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4" fillId="0" borderId="9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9" fontId="3" fillId="0" borderId="2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1" xfId="0" applyFill="1" applyBorder="1"/>
    <xf numFmtId="0" fontId="0" fillId="4" borderId="6" xfId="0" applyFill="1" applyBorder="1"/>
    <xf numFmtId="0" fontId="0" fillId="4" borderId="1" xfId="0" applyFill="1" applyBorder="1"/>
    <xf numFmtId="9" fontId="4" fillId="0" borderId="8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 textRotation="90" wrapText="1"/>
    </xf>
    <xf numFmtId="9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0" borderId="15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0" xfId="0" applyFill="1" applyBorder="1"/>
    <xf numFmtId="0" fontId="0" fillId="0" borderId="33" xfId="0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9" fontId="4" fillId="5" borderId="34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9" fontId="4" fillId="0" borderId="34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32" xfId="0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6" borderId="23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1" fillId="6" borderId="30" xfId="0" applyFont="1" applyFill="1" applyBorder="1" applyAlignment="1">
      <alignment horizontal="center" vertical="top" wrapText="1"/>
    </xf>
    <xf numFmtId="0" fontId="1" fillId="6" borderId="29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9BC2E6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67"/>
  <sheetViews>
    <sheetView topLeftCell="A2" zoomScale="70" zoomScaleNormal="70" workbookViewId="0">
      <selection activeCell="B12" sqref="B12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3" width="6.75" style="5" customWidth="1"/>
    <col min="24" max="26" width="5.75" style="5" customWidth="1"/>
    <col min="30" max="30" width="10" customWidth="1"/>
    <col min="35" max="35" width="10.25" customWidth="1"/>
    <col min="37" max="37" width="10.375" customWidth="1"/>
    <col min="39" max="39" width="9.875" customWidth="1"/>
    <col min="41" max="41" width="10.25" customWidth="1"/>
    <col min="42" max="42" width="10.125" customWidth="1"/>
    <col min="44" max="44" width="10.375" customWidth="1"/>
    <col min="46" max="46" width="9.875" customWidth="1"/>
    <col min="48" max="48" width="10.25" customWidth="1"/>
    <col min="50" max="50" width="10.25" customWidth="1"/>
  </cols>
  <sheetData>
    <row r="2" spans="1:50" ht="16.5" thickBot="1" x14ac:dyDescent="0.3">
      <c r="A2" s="12" t="s">
        <v>83</v>
      </c>
    </row>
    <row r="3" spans="1:50" s="51" customFormat="1" ht="46.2" customHeight="1" x14ac:dyDescent="0.25">
      <c r="B3" s="52"/>
      <c r="C3" s="52"/>
      <c r="D3" s="52"/>
      <c r="E3" s="130" t="s">
        <v>17</v>
      </c>
      <c r="F3" s="131"/>
      <c r="G3" s="131"/>
      <c r="H3" s="131"/>
      <c r="I3" s="131"/>
      <c r="J3" s="132"/>
      <c r="K3" s="124" t="s">
        <v>18</v>
      </c>
      <c r="L3" s="125"/>
      <c r="M3" s="125"/>
      <c r="N3" s="125"/>
      <c r="O3" s="125"/>
      <c r="P3" s="126"/>
      <c r="Q3" s="124" t="s">
        <v>19</v>
      </c>
      <c r="R3" s="125"/>
      <c r="S3" s="125"/>
      <c r="T3" s="125"/>
      <c r="U3" s="125"/>
      <c r="V3" s="126"/>
      <c r="W3" s="124" t="s">
        <v>20</v>
      </c>
      <c r="X3" s="125"/>
      <c r="Y3" s="125"/>
      <c r="Z3" s="126"/>
      <c r="AA3" s="124" t="s">
        <v>21</v>
      </c>
      <c r="AB3" s="125"/>
      <c r="AC3" s="125"/>
      <c r="AD3" s="125"/>
      <c r="AE3" s="125"/>
      <c r="AF3" s="125"/>
      <c r="AG3" s="126"/>
      <c r="AH3" s="127" t="s">
        <v>22</v>
      </c>
      <c r="AI3" s="128"/>
      <c r="AJ3" s="128"/>
      <c r="AK3" s="128"/>
      <c r="AL3" s="128"/>
      <c r="AM3" s="128"/>
      <c r="AN3" s="128"/>
      <c r="AO3" s="128"/>
      <c r="AP3" s="129"/>
      <c r="AQ3" s="127" t="s">
        <v>23</v>
      </c>
      <c r="AR3" s="128"/>
      <c r="AS3" s="128"/>
      <c r="AT3" s="128"/>
      <c r="AU3" s="128"/>
      <c r="AV3" s="128"/>
      <c r="AW3" s="128"/>
      <c r="AX3" s="129"/>
    </row>
    <row r="4" spans="1:50" ht="59.95" customHeight="1" x14ac:dyDescent="0.25">
      <c r="A4" s="1" t="s">
        <v>0</v>
      </c>
      <c r="B4" s="79" t="s">
        <v>1</v>
      </c>
      <c r="C4" s="7" t="s">
        <v>2</v>
      </c>
      <c r="D4" s="33" t="s">
        <v>84</v>
      </c>
      <c r="E4" s="45">
        <v>0</v>
      </c>
      <c r="F4" s="79">
        <v>1</v>
      </c>
      <c r="G4" s="79">
        <v>2</v>
      </c>
      <c r="H4" s="79">
        <v>3</v>
      </c>
      <c r="I4" s="79" t="s">
        <v>3</v>
      </c>
      <c r="J4" s="33" t="s">
        <v>9</v>
      </c>
      <c r="K4" s="45">
        <v>0</v>
      </c>
      <c r="L4" s="79">
        <v>1</v>
      </c>
      <c r="M4" s="79">
        <v>2</v>
      </c>
      <c r="N4" s="79">
        <v>3</v>
      </c>
      <c r="O4" s="79" t="s">
        <v>3</v>
      </c>
      <c r="P4" s="33" t="s">
        <v>9</v>
      </c>
      <c r="Q4" s="45">
        <v>0</v>
      </c>
      <c r="R4" s="79">
        <v>1</v>
      </c>
      <c r="S4" s="79">
        <v>2</v>
      </c>
      <c r="T4" s="79">
        <v>3</v>
      </c>
      <c r="U4" s="79" t="s">
        <v>3</v>
      </c>
      <c r="V4" s="33" t="s">
        <v>9</v>
      </c>
      <c r="W4" s="32" t="s">
        <v>4</v>
      </c>
      <c r="X4" s="9" t="s">
        <v>5</v>
      </c>
      <c r="Y4" s="10" t="s">
        <v>6</v>
      </c>
      <c r="Z4" s="33" t="s">
        <v>9</v>
      </c>
      <c r="AA4" s="43" t="s">
        <v>13</v>
      </c>
      <c r="AB4" s="11" t="s">
        <v>12</v>
      </c>
      <c r="AC4" s="11" t="s">
        <v>7</v>
      </c>
      <c r="AD4" s="11" t="s">
        <v>8</v>
      </c>
      <c r="AE4" s="11" t="s">
        <v>10</v>
      </c>
      <c r="AF4" s="11" t="s">
        <v>11</v>
      </c>
      <c r="AG4" s="33" t="s">
        <v>9</v>
      </c>
      <c r="AH4" s="32" t="s">
        <v>4</v>
      </c>
      <c r="AI4" s="55" t="s">
        <v>85</v>
      </c>
      <c r="AJ4" s="9" t="s">
        <v>5</v>
      </c>
      <c r="AK4" s="55" t="s">
        <v>85</v>
      </c>
      <c r="AL4" s="10" t="s">
        <v>6</v>
      </c>
      <c r="AM4" s="55" t="s">
        <v>85</v>
      </c>
      <c r="AN4" s="7" t="s">
        <v>9</v>
      </c>
      <c r="AO4" s="79" t="s">
        <v>85</v>
      </c>
      <c r="AP4" s="7" t="s">
        <v>86</v>
      </c>
      <c r="AQ4" s="44" t="s">
        <v>14</v>
      </c>
      <c r="AR4" s="79" t="s">
        <v>85</v>
      </c>
      <c r="AS4" s="10" t="s">
        <v>15</v>
      </c>
      <c r="AT4" s="79" t="s">
        <v>85</v>
      </c>
      <c r="AU4" s="10" t="s">
        <v>16</v>
      </c>
      <c r="AV4" s="79" t="s">
        <v>85</v>
      </c>
      <c r="AW4" s="7" t="s">
        <v>9</v>
      </c>
      <c r="AX4" s="33" t="s">
        <v>85</v>
      </c>
    </row>
    <row r="5" spans="1:50" ht="14.95" x14ac:dyDescent="0.25">
      <c r="A5" s="13"/>
      <c r="B5" s="15"/>
      <c r="C5" s="26"/>
      <c r="D5" s="35"/>
      <c r="E5" s="34"/>
      <c r="F5" s="15"/>
      <c r="G5" s="15"/>
      <c r="H5" s="15"/>
      <c r="I5" s="15"/>
      <c r="J5" s="35"/>
      <c r="K5" s="34"/>
      <c r="L5" s="15"/>
      <c r="M5" s="15"/>
      <c r="N5" s="15"/>
      <c r="O5" s="15"/>
      <c r="P5" s="35"/>
      <c r="Q5" s="34"/>
      <c r="R5" s="15"/>
      <c r="S5" s="15"/>
      <c r="T5" s="15"/>
      <c r="U5" s="15"/>
      <c r="V5" s="35"/>
      <c r="W5" s="34"/>
      <c r="X5" s="15"/>
      <c r="Y5" s="15"/>
      <c r="Z5" s="35"/>
      <c r="AA5" s="34"/>
      <c r="AB5" s="15"/>
      <c r="AC5" s="15"/>
      <c r="AD5" s="15"/>
      <c r="AE5" s="15"/>
      <c r="AF5" s="15"/>
      <c r="AG5" s="35"/>
      <c r="AH5" s="34"/>
      <c r="AI5" s="53"/>
      <c r="AJ5" s="15"/>
      <c r="AK5" s="15"/>
      <c r="AL5" s="15"/>
      <c r="AM5" s="26"/>
      <c r="AN5" s="26"/>
      <c r="AO5" s="26"/>
      <c r="AP5" s="26"/>
      <c r="AQ5" s="34"/>
      <c r="AR5" s="53"/>
      <c r="AS5" s="15"/>
      <c r="AT5" s="26"/>
      <c r="AU5" s="26"/>
      <c r="AV5" s="26"/>
      <c r="AW5" s="66"/>
      <c r="AX5" s="29"/>
    </row>
    <row r="6" spans="1:50" ht="14.95" x14ac:dyDescent="0.25">
      <c r="A6" s="59" t="s">
        <v>24</v>
      </c>
      <c r="B6" s="15">
        <v>109</v>
      </c>
      <c r="C6" s="26">
        <v>16</v>
      </c>
      <c r="D6" s="48">
        <f>C6/B6</f>
        <v>0.14678899082568808</v>
      </c>
      <c r="E6" s="34"/>
      <c r="F6" s="15">
        <v>11</v>
      </c>
      <c r="G6" s="15">
        <v>3</v>
      </c>
      <c r="H6" s="15"/>
      <c r="I6" s="15">
        <v>2</v>
      </c>
      <c r="J6" s="35"/>
      <c r="K6" s="34">
        <v>7</v>
      </c>
      <c r="L6" s="15">
        <v>5</v>
      </c>
      <c r="M6" s="15">
        <v>2</v>
      </c>
      <c r="N6" s="15"/>
      <c r="O6" s="15">
        <v>1</v>
      </c>
      <c r="P6" s="35">
        <v>1</v>
      </c>
      <c r="Q6" s="34">
        <v>6</v>
      </c>
      <c r="R6" s="15">
        <v>8</v>
      </c>
      <c r="S6" s="15">
        <v>2</v>
      </c>
      <c r="T6" s="15"/>
      <c r="U6" s="15"/>
      <c r="V6" s="35"/>
      <c r="W6" s="36">
        <v>13</v>
      </c>
      <c r="X6" s="24">
        <v>3</v>
      </c>
      <c r="Y6" s="24"/>
      <c r="Z6" s="37"/>
      <c r="AA6" s="36">
        <v>11</v>
      </c>
      <c r="AB6" s="24">
        <v>8</v>
      </c>
      <c r="AC6" s="24">
        <v>9</v>
      </c>
      <c r="AD6" s="24">
        <v>8</v>
      </c>
      <c r="AE6" s="24">
        <v>3</v>
      </c>
      <c r="AF6" s="24"/>
      <c r="AG6" s="37">
        <v>2</v>
      </c>
      <c r="AH6" s="36">
        <v>11</v>
      </c>
      <c r="AI6" s="56">
        <f>AH6/C6</f>
        <v>0.6875</v>
      </c>
      <c r="AJ6" s="24">
        <v>4</v>
      </c>
      <c r="AK6" s="56">
        <f>AJ6/C6</f>
        <v>0.25</v>
      </c>
      <c r="AL6" s="24">
        <v>1</v>
      </c>
      <c r="AM6" s="56">
        <f>AL6/C6</f>
        <v>6.25E-2</v>
      </c>
      <c r="AN6" s="25"/>
      <c r="AO6" s="64"/>
      <c r="AP6" s="57" t="s">
        <v>87</v>
      </c>
      <c r="AQ6" s="36">
        <v>5</v>
      </c>
      <c r="AR6" s="56">
        <f>AQ6/C6</f>
        <v>0.3125</v>
      </c>
      <c r="AS6" s="24">
        <v>5</v>
      </c>
      <c r="AT6" s="56">
        <f>AS6/C6</f>
        <v>0.3125</v>
      </c>
      <c r="AU6" s="25">
        <v>2</v>
      </c>
      <c r="AV6" s="64">
        <f>AU6/C6</f>
        <v>0.125</v>
      </c>
      <c r="AW6" s="67">
        <v>4</v>
      </c>
      <c r="AX6" s="48">
        <f>AW6/C6</f>
        <v>0.25</v>
      </c>
    </row>
    <row r="7" spans="1:50" ht="14.95" x14ac:dyDescent="0.25">
      <c r="A7" s="59" t="s">
        <v>26</v>
      </c>
      <c r="B7" s="15">
        <v>30</v>
      </c>
      <c r="C7" s="26">
        <v>6</v>
      </c>
      <c r="D7" s="48">
        <f t="shared" ref="D7:D25" si="0">C7/B7</f>
        <v>0.2</v>
      </c>
      <c r="E7" s="34">
        <v>1</v>
      </c>
      <c r="F7" s="15">
        <v>4</v>
      </c>
      <c r="G7" s="15">
        <v>1</v>
      </c>
      <c r="H7" s="15"/>
      <c r="I7" s="15"/>
      <c r="J7" s="35"/>
      <c r="K7" s="34">
        <v>4</v>
      </c>
      <c r="L7" s="15">
        <v>1</v>
      </c>
      <c r="M7" s="15"/>
      <c r="N7" s="15"/>
      <c r="O7" s="15">
        <v>1</v>
      </c>
      <c r="P7" s="35"/>
      <c r="Q7" s="34">
        <v>4</v>
      </c>
      <c r="R7" s="15">
        <v>1</v>
      </c>
      <c r="S7" s="15"/>
      <c r="T7" s="15">
        <v>1</v>
      </c>
      <c r="U7" s="15"/>
      <c r="V7" s="35"/>
      <c r="W7" s="34">
        <v>4</v>
      </c>
      <c r="X7" s="15">
        <v>1</v>
      </c>
      <c r="Y7" s="15">
        <v>1</v>
      </c>
      <c r="Z7" s="35"/>
      <c r="AA7" s="34">
        <v>3</v>
      </c>
      <c r="AB7" s="15">
        <v>2</v>
      </c>
      <c r="AC7" s="15">
        <v>4</v>
      </c>
      <c r="AD7" s="15">
        <v>4</v>
      </c>
      <c r="AE7" s="15">
        <v>2</v>
      </c>
      <c r="AF7" s="15"/>
      <c r="AG7" s="35">
        <v>2</v>
      </c>
      <c r="AH7" s="34">
        <v>4</v>
      </c>
      <c r="AI7" s="56">
        <f t="shared" ref="AI7:AI25" si="1">AH7/C7</f>
        <v>0.66666666666666663</v>
      </c>
      <c r="AJ7" s="15">
        <v>1</v>
      </c>
      <c r="AK7" s="56">
        <f t="shared" ref="AK7:AK25" si="2">AJ7/C7</f>
        <v>0.16666666666666666</v>
      </c>
      <c r="AL7" s="15">
        <v>1</v>
      </c>
      <c r="AM7" s="56">
        <f t="shared" ref="AM7:AM25" si="3">AL7/C7</f>
        <v>0.16666666666666666</v>
      </c>
      <c r="AN7" s="26"/>
      <c r="AO7" s="64"/>
      <c r="AP7" s="57" t="s">
        <v>87</v>
      </c>
      <c r="AQ7" s="34">
        <v>3</v>
      </c>
      <c r="AR7" s="56">
        <f t="shared" ref="AR7:AR25" si="4">AQ7/C7</f>
        <v>0.5</v>
      </c>
      <c r="AS7" s="15">
        <v>2</v>
      </c>
      <c r="AT7" s="56">
        <f t="shared" ref="AT7:AT24" si="5">AS7/C7</f>
        <v>0.33333333333333331</v>
      </c>
      <c r="AU7" s="26"/>
      <c r="AV7" s="64"/>
      <c r="AW7" s="67">
        <v>1</v>
      </c>
      <c r="AX7" s="48">
        <f t="shared" ref="AX7:AX25" si="6">AW7/C7</f>
        <v>0.16666666666666666</v>
      </c>
    </row>
    <row r="8" spans="1:50" ht="14.95" x14ac:dyDescent="0.25">
      <c r="A8" s="59" t="s">
        <v>25</v>
      </c>
      <c r="B8" s="15">
        <v>54</v>
      </c>
      <c r="C8" s="26">
        <v>21</v>
      </c>
      <c r="D8" s="48">
        <f t="shared" si="0"/>
        <v>0.3888888888888889</v>
      </c>
      <c r="E8" s="34">
        <v>1</v>
      </c>
      <c r="F8" s="15">
        <v>10</v>
      </c>
      <c r="G8" s="15">
        <v>7</v>
      </c>
      <c r="H8" s="15">
        <v>3</v>
      </c>
      <c r="I8" s="15"/>
      <c r="J8" s="35"/>
      <c r="K8" s="34">
        <v>2</v>
      </c>
      <c r="L8" s="15">
        <v>14</v>
      </c>
      <c r="M8" s="15"/>
      <c r="N8" s="15"/>
      <c r="O8" s="15"/>
      <c r="P8" s="35">
        <v>5</v>
      </c>
      <c r="Q8" s="34">
        <v>1</v>
      </c>
      <c r="R8" s="15">
        <v>13</v>
      </c>
      <c r="S8" s="15">
        <v>3</v>
      </c>
      <c r="T8" s="15">
        <v>1</v>
      </c>
      <c r="U8" s="15"/>
      <c r="V8" s="35">
        <v>3</v>
      </c>
      <c r="W8" s="34">
        <v>20</v>
      </c>
      <c r="X8" s="15">
        <v>1</v>
      </c>
      <c r="Y8" s="15"/>
      <c r="Z8" s="35"/>
      <c r="AA8" s="34">
        <v>18</v>
      </c>
      <c r="AB8" s="15">
        <v>11</v>
      </c>
      <c r="AC8" s="15">
        <v>16</v>
      </c>
      <c r="AD8" s="15">
        <v>16</v>
      </c>
      <c r="AE8" s="15">
        <v>6</v>
      </c>
      <c r="AF8" s="15"/>
      <c r="AG8" s="35">
        <v>2</v>
      </c>
      <c r="AH8" s="34">
        <v>20</v>
      </c>
      <c r="AI8" s="56">
        <f t="shared" si="1"/>
        <v>0.95238095238095233</v>
      </c>
      <c r="AJ8" s="15">
        <v>1</v>
      </c>
      <c r="AK8" s="56">
        <f t="shared" si="2"/>
        <v>4.7619047619047616E-2</v>
      </c>
      <c r="AL8" s="15"/>
      <c r="AM8" s="56"/>
      <c r="AN8" s="26"/>
      <c r="AO8" s="64"/>
      <c r="AP8" s="57" t="s">
        <v>87</v>
      </c>
      <c r="AQ8" s="34">
        <v>13</v>
      </c>
      <c r="AR8" s="56">
        <f t="shared" si="4"/>
        <v>0.61904761904761907</v>
      </c>
      <c r="AS8" s="15">
        <v>2</v>
      </c>
      <c r="AT8" s="56">
        <f t="shared" si="5"/>
        <v>9.5238095238095233E-2</v>
      </c>
      <c r="AU8" s="26">
        <v>4</v>
      </c>
      <c r="AV8" s="64">
        <f t="shared" ref="AV8:AV25" si="7">AU8/C8</f>
        <v>0.19047619047619047</v>
      </c>
      <c r="AW8" s="67">
        <v>2</v>
      </c>
      <c r="AX8" s="48">
        <f t="shared" si="6"/>
        <v>9.5238095238095233E-2</v>
      </c>
    </row>
    <row r="9" spans="1:50" ht="14.95" x14ac:dyDescent="0.25">
      <c r="A9" s="59" t="s">
        <v>79</v>
      </c>
      <c r="B9" s="15">
        <v>12</v>
      </c>
      <c r="C9" s="26">
        <v>2</v>
      </c>
      <c r="D9" s="48">
        <f t="shared" si="0"/>
        <v>0.16666666666666666</v>
      </c>
      <c r="E9" s="34"/>
      <c r="F9" s="15">
        <v>2</v>
      </c>
      <c r="G9" s="15"/>
      <c r="H9" s="15"/>
      <c r="I9" s="15"/>
      <c r="J9" s="35"/>
      <c r="K9" s="34"/>
      <c r="L9" s="15">
        <v>2</v>
      </c>
      <c r="M9" s="15"/>
      <c r="N9" s="15"/>
      <c r="O9" s="15"/>
      <c r="P9" s="35"/>
      <c r="Q9" s="34"/>
      <c r="R9" s="15">
        <v>2</v>
      </c>
      <c r="S9" s="15"/>
      <c r="T9" s="15"/>
      <c r="U9" s="15"/>
      <c r="V9" s="35"/>
      <c r="W9" s="34">
        <v>2</v>
      </c>
      <c r="X9" s="15"/>
      <c r="Y9" s="15"/>
      <c r="Z9" s="35"/>
      <c r="AA9" s="34">
        <v>2</v>
      </c>
      <c r="AB9" s="15">
        <v>1</v>
      </c>
      <c r="AC9" s="15">
        <v>1</v>
      </c>
      <c r="AD9" s="15">
        <v>1</v>
      </c>
      <c r="AE9" s="15"/>
      <c r="AF9" s="15"/>
      <c r="AG9" s="35"/>
      <c r="AH9" s="34">
        <v>2</v>
      </c>
      <c r="AI9" s="56">
        <f t="shared" si="1"/>
        <v>1</v>
      </c>
      <c r="AJ9" s="15"/>
      <c r="AK9" s="56"/>
      <c r="AL9" s="15"/>
      <c r="AM9" s="56"/>
      <c r="AN9" s="26"/>
      <c r="AO9" s="64"/>
      <c r="AP9" s="57" t="s">
        <v>87</v>
      </c>
      <c r="AQ9" s="34"/>
      <c r="AR9" s="56"/>
      <c r="AS9" s="15">
        <v>2</v>
      </c>
      <c r="AT9" s="56">
        <f t="shared" si="5"/>
        <v>1</v>
      </c>
      <c r="AU9" s="26"/>
      <c r="AV9" s="64"/>
      <c r="AW9" s="67"/>
      <c r="AX9" s="48"/>
    </row>
    <row r="10" spans="1:50" ht="14.95" x14ac:dyDescent="0.25">
      <c r="A10" s="59" t="s">
        <v>28</v>
      </c>
      <c r="B10" s="15">
        <v>143</v>
      </c>
      <c r="C10" s="26">
        <v>27</v>
      </c>
      <c r="D10" s="48">
        <f t="shared" si="0"/>
        <v>0.1888111888111888</v>
      </c>
      <c r="E10" s="34">
        <v>2</v>
      </c>
      <c r="F10" s="15">
        <v>14</v>
      </c>
      <c r="G10" s="15">
        <v>7</v>
      </c>
      <c r="H10" s="15">
        <v>1</v>
      </c>
      <c r="I10" s="15">
        <v>3</v>
      </c>
      <c r="J10" s="35"/>
      <c r="K10" s="34">
        <v>13</v>
      </c>
      <c r="L10" s="15">
        <v>8</v>
      </c>
      <c r="M10" s="15">
        <v>2</v>
      </c>
      <c r="N10" s="15"/>
      <c r="O10" s="15"/>
      <c r="P10" s="35">
        <v>4</v>
      </c>
      <c r="Q10" s="34">
        <v>13</v>
      </c>
      <c r="R10" s="15">
        <v>7</v>
      </c>
      <c r="S10" s="15">
        <v>3</v>
      </c>
      <c r="T10" s="15"/>
      <c r="U10" s="15"/>
      <c r="V10" s="35">
        <v>4</v>
      </c>
      <c r="W10" s="34">
        <v>19</v>
      </c>
      <c r="X10" s="15">
        <v>8</v>
      </c>
      <c r="Y10" s="15"/>
      <c r="Z10" s="35"/>
      <c r="AA10" s="34">
        <v>14</v>
      </c>
      <c r="AB10" s="15">
        <v>10</v>
      </c>
      <c r="AC10" s="15">
        <v>11</v>
      </c>
      <c r="AD10" s="15">
        <v>10</v>
      </c>
      <c r="AE10" s="15">
        <v>4</v>
      </c>
      <c r="AF10" s="15">
        <v>1</v>
      </c>
      <c r="AG10" s="35">
        <v>10</v>
      </c>
      <c r="AH10" s="34">
        <v>14</v>
      </c>
      <c r="AI10" s="56">
        <f t="shared" si="1"/>
        <v>0.51851851851851849</v>
      </c>
      <c r="AJ10" s="15">
        <v>11</v>
      </c>
      <c r="AK10" s="56">
        <f t="shared" si="2"/>
        <v>0.40740740740740738</v>
      </c>
      <c r="AL10" s="15">
        <v>1</v>
      </c>
      <c r="AM10" s="56">
        <f t="shared" si="3"/>
        <v>3.7037037037037035E-2</v>
      </c>
      <c r="AN10" s="26">
        <v>1</v>
      </c>
      <c r="AO10" s="64">
        <f t="shared" ref="AO10:AO27" si="8">AN10/C10</f>
        <v>3.7037037037037035E-2</v>
      </c>
      <c r="AP10" s="57" t="s">
        <v>87</v>
      </c>
      <c r="AQ10" s="34">
        <v>9</v>
      </c>
      <c r="AR10" s="56">
        <f t="shared" si="4"/>
        <v>0.33333333333333331</v>
      </c>
      <c r="AS10" s="15">
        <v>5</v>
      </c>
      <c r="AT10" s="56">
        <f t="shared" si="5"/>
        <v>0.18518518518518517</v>
      </c>
      <c r="AU10" s="26">
        <v>4</v>
      </c>
      <c r="AV10" s="64">
        <f t="shared" si="7"/>
        <v>0.14814814814814814</v>
      </c>
      <c r="AW10" s="67">
        <v>9</v>
      </c>
      <c r="AX10" s="48">
        <f t="shared" si="6"/>
        <v>0.33333333333333331</v>
      </c>
    </row>
    <row r="11" spans="1:50" ht="14.95" x14ac:dyDescent="0.25">
      <c r="A11" s="59" t="s">
        <v>27</v>
      </c>
      <c r="B11" s="15">
        <v>23</v>
      </c>
      <c r="C11" s="26">
        <v>15</v>
      </c>
      <c r="D11" s="48">
        <f t="shared" si="0"/>
        <v>0.65217391304347827</v>
      </c>
      <c r="E11" s="34">
        <v>1</v>
      </c>
      <c r="F11" s="15">
        <v>7</v>
      </c>
      <c r="G11" s="15">
        <v>2</v>
      </c>
      <c r="H11" s="15"/>
      <c r="I11" s="15">
        <v>5</v>
      </c>
      <c r="J11" s="35"/>
      <c r="K11" s="34">
        <v>2</v>
      </c>
      <c r="L11" s="15">
        <v>9</v>
      </c>
      <c r="M11" s="15">
        <v>1</v>
      </c>
      <c r="N11" s="15">
        <v>1</v>
      </c>
      <c r="O11" s="15">
        <v>1</v>
      </c>
      <c r="P11" s="35">
        <v>1</v>
      </c>
      <c r="Q11" s="34">
        <v>1</v>
      </c>
      <c r="R11" s="15">
        <v>6</v>
      </c>
      <c r="S11" s="15">
        <v>2</v>
      </c>
      <c r="T11" s="15"/>
      <c r="U11" s="15">
        <v>5</v>
      </c>
      <c r="V11" s="35">
        <v>1</v>
      </c>
      <c r="W11" s="34">
        <v>13</v>
      </c>
      <c r="X11" s="15">
        <v>2</v>
      </c>
      <c r="Y11" s="15"/>
      <c r="Z11" s="35"/>
      <c r="AA11" s="34">
        <v>7</v>
      </c>
      <c r="AB11" s="15">
        <v>3</v>
      </c>
      <c r="AC11" s="15">
        <v>14</v>
      </c>
      <c r="AD11" s="15">
        <v>8</v>
      </c>
      <c r="AE11" s="15">
        <v>1</v>
      </c>
      <c r="AF11" s="15">
        <v>1</v>
      </c>
      <c r="AG11" s="35">
        <v>1</v>
      </c>
      <c r="AH11" s="34">
        <v>8</v>
      </c>
      <c r="AI11" s="56">
        <f t="shared" si="1"/>
        <v>0.53333333333333333</v>
      </c>
      <c r="AJ11" s="15">
        <v>7</v>
      </c>
      <c r="AK11" s="56">
        <f t="shared" si="2"/>
        <v>0.46666666666666667</v>
      </c>
      <c r="AL11" s="15"/>
      <c r="AM11" s="56"/>
      <c r="AN11" s="26"/>
      <c r="AO11" s="64"/>
      <c r="AP11" s="57" t="s">
        <v>87</v>
      </c>
      <c r="AQ11" s="34">
        <v>3</v>
      </c>
      <c r="AR11" s="56">
        <f t="shared" si="4"/>
        <v>0.2</v>
      </c>
      <c r="AS11" s="15">
        <v>2</v>
      </c>
      <c r="AT11" s="56">
        <f t="shared" si="5"/>
        <v>0.13333333333333333</v>
      </c>
      <c r="AU11" s="26">
        <v>1</v>
      </c>
      <c r="AV11" s="64">
        <f t="shared" si="7"/>
        <v>6.6666666666666666E-2</v>
      </c>
      <c r="AW11" s="67">
        <v>9</v>
      </c>
      <c r="AX11" s="48">
        <f t="shared" si="6"/>
        <v>0.6</v>
      </c>
    </row>
    <row r="12" spans="1:50" ht="14.95" x14ac:dyDescent="0.25">
      <c r="A12" s="59" t="s">
        <v>31</v>
      </c>
      <c r="B12" s="15">
        <v>21</v>
      </c>
      <c r="C12" s="26">
        <v>17</v>
      </c>
      <c r="D12" s="48">
        <f t="shared" si="0"/>
        <v>0.80952380952380953</v>
      </c>
      <c r="E12" s="34">
        <v>1</v>
      </c>
      <c r="F12" s="15">
        <v>4</v>
      </c>
      <c r="G12" s="15">
        <v>9</v>
      </c>
      <c r="H12" s="15">
        <v>3</v>
      </c>
      <c r="I12" s="15"/>
      <c r="J12" s="35"/>
      <c r="K12" s="34">
        <v>2</v>
      </c>
      <c r="L12" s="15">
        <v>11</v>
      </c>
      <c r="M12" s="15">
        <v>3</v>
      </c>
      <c r="N12" s="15"/>
      <c r="O12" s="15"/>
      <c r="P12" s="35">
        <v>1</v>
      </c>
      <c r="Q12" s="34">
        <v>2</v>
      </c>
      <c r="R12" s="15">
        <v>5</v>
      </c>
      <c r="S12" s="15">
        <v>6</v>
      </c>
      <c r="T12" s="15">
        <v>3</v>
      </c>
      <c r="U12" s="15"/>
      <c r="V12" s="35">
        <v>1</v>
      </c>
      <c r="W12" s="34">
        <v>15</v>
      </c>
      <c r="X12" s="15">
        <v>2</v>
      </c>
      <c r="Y12" s="15"/>
      <c r="Z12" s="35"/>
      <c r="AA12" s="34">
        <v>14</v>
      </c>
      <c r="AB12" s="15">
        <v>9</v>
      </c>
      <c r="AC12" s="15">
        <v>10</v>
      </c>
      <c r="AD12" s="15">
        <v>3</v>
      </c>
      <c r="AE12" s="15">
        <v>1</v>
      </c>
      <c r="AF12" s="15"/>
      <c r="AG12" s="35">
        <v>2</v>
      </c>
      <c r="AH12" s="34">
        <v>14</v>
      </c>
      <c r="AI12" s="56">
        <f t="shared" si="1"/>
        <v>0.82352941176470584</v>
      </c>
      <c r="AJ12" s="15">
        <v>2</v>
      </c>
      <c r="AK12" s="56">
        <f t="shared" si="2"/>
        <v>0.11764705882352941</v>
      </c>
      <c r="AL12" s="15">
        <v>1</v>
      </c>
      <c r="AM12" s="56">
        <f t="shared" si="3"/>
        <v>5.8823529411764705E-2</v>
      </c>
      <c r="AN12" s="26"/>
      <c r="AO12" s="64"/>
      <c r="AP12" s="57" t="s">
        <v>87</v>
      </c>
      <c r="AQ12" s="34">
        <v>4</v>
      </c>
      <c r="AR12" s="56">
        <f t="shared" si="4"/>
        <v>0.23529411764705882</v>
      </c>
      <c r="AS12" s="15">
        <v>7</v>
      </c>
      <c r="AT12" s="56">
        <f t="shared" si="5"/>
        <v>0.41176470588235292</v>
      </c>
      <c r="AU12" s="26">
        <v>4</v>
      </c>
      <c r="AV12" s="64">
        <f t="shared" si="7"/>
        <v>0.23529411764705882</v>
      </c>
      <c r="AW12" s="67">
        <v>2</v>
      </c>
      <c r="AX12" s="48">
        <f t="shared" si="6"/>
        <v>0.11764705882352941</v>
      </c>
    </row>
    <row r="13" spans="1:50" ht="14.95" x14ac:dyDescent="0.25">
      <c r="A13" s="59" t="s">
        <v>32</v>
      </c>
      <c r="B13" s="15">
        <v>28</v>
      </c>
      <c r="C13" s="26">
        <v>10</v>
      </c>
      <c r="D13" s="48">
        <f t="shared" si="0"/>
        <v>0.35714285714285715</v>
      </c>
      <c r="E13" s="34">
        <v>1</v>
      </c>
      <c r="F13" s="15">
        <v>7</v>
      </c>
      <c r="G13" s="15">
        <v>1</v>
      </c>
      <c r="H13" s="15"/>
      <c r="I13" s="15">
        <v>1</v>
      </c>
      <c r="J13" s="35"/>
      <c r="K13" s="34">
        <v>3</v>
      </c>
      <c r="L13" s="15">
        <v>1</v>
      </c>
      <c r="M13" s="15">
        <v>1</v>
      </c>
      <c r="N13" s="15"/>
      <c r="O13" s="15"/>
      <c r="P13" s="35">
        <v>5</v>
      </c>
      <c r="Q13" s="34">
        <v>3</v>
      </c>
      <c r="R13" s="15">
        <v>1</v>
      </c>
      <c r="S13" s="15">
        <v>1</v>
      </c>
      <c r="T13" s="15"/>
      <c r="U13" s="15"/>
      <c r="V13" s="35">
        <v>5</v>
      </c>
      <c r="W13" s="34">
        <v>3</v>
      </c>
      <c r="X13" s="15">
        <v>7</v>
      </c>
      <c r="Y13" s="15"/>
      <c r="Z13" s="35"/>
      <c r="AA13" s="34">
        <v>2</v>
      </c>
      <c r="AB13" s="15"/>
      <c r="AC13" s="15">
        <v>2</v>
      </c>
      <c r="AD13" s="15">
        <v>2</v>
      </c>
      <c r="AE13" s="15"/>
      <c r="AF13" s="15"/>
      <c r="AG13" s="35">
        <v>7</v>
      </c>
      <c r="AH13" s="34">
        <v>5</v>
      </c>
      <c r="AI13" s="56">
        <f t="shared" si="1"/>
        <v>0.5</v>
      </c>
      <c r="AJ13" s="15">
        <v>5</v>
      </c>
      <c r="AK13" s="56">
        <f t="shared" si="2"/>
        <v>0.5</v>
      </c>
      <c r="AL13" s="15"/>
      <c r="AM13" s="56"/>
      <c r="AN13" s="26"/>
      <c r="AO13" s="64"/>
      <c r="AP13" s="58" t="s">
        <v>88</v>
      </c>
      <c r="AQ13" s="34">
        <v>2</v>
      </c>
      <c r="AR13" s="56">
        <f t="shared" si="4"/>
        <v>0.2</v>
      </c>
      <c r="AS13" s="15">
        <v>1</v>
      </c>
      <c r="AT13" s="56">
        <f t="shared" si="5"/>
        <v>0.1</v>
      </c>
      <c r="AU13" s="26">
        <v>2</v>
      </c>
      <c r="AV13" s="64">
        <f t="shared" si="7"/>
        <v>0.2</v>
      </c>
      <c r="AW13" s="67">
        <v>5</v>
      </c>
      <c r="AX13" s="48">
        <f t="shared" si="6"/>
        <v>0.5</v>
      </c>
    </row>
    <row r="14" spans="1:50" ht="14.95" x14ac:dyDescent="0.25">
      <c r="A14" s="59" t="s">
        <v>34</v>
      </c>
      <c r="B14" s="15">
        <v>52</v>
      </c>
      <c r="C14" s="26">
        <v>26</v>
      </c>
      <c r="D14" s="48">
        <f t="shared" si="0"/>
        <v>0.5</v>
      </c>
      <c r="E14" s="34">
        <v>1</v>
      </c>
      <c r="F14" s="15">
        <v>11</v>
      </c>
      <c r="G14" s="15">
        <v>13</v>
      </c>
      <c r="H14" s="15">
        <v>1</v>
      </c>
      <c r="I14" s="15"/>
      <c r="J14" s="35"/>
      <c r="K14" s="34">
        <v>5</v>
      </c>
      <c r="L14" s="15">
        <v>19</v>
      </c>
      <c r="M14" s="15">
        <v>2</v>
      </c>
      <c r="N14" s="15"/>
      <c r="O14" s="15"/>
      <c r="P14" s="35"/>
      <c r="Q14" s="34">
        <v>5</v>
      </c>
      <c r="R14" s="15">
        <v>13</v>
      </c>
      <c r="S14" s="15">
        <v>7</v>
      </c>
      <c r="T14" s="15">
        <v>1</v>
      </c>
      <c r="U14" s="15"/>
      <c r="V14" s="35"/>
      <c r="W14" s="34">
        <v>21</v>
      </c>
      <c r="X14" s="15">
        <v>5</v>
      </c>
      <c r="Y14" s="15"/>
      <c r="Z14" s="35"/>
      <c r="AA14" s="34">
        <v>16</v>
      </c>
      <c r="AB14" s="15">
        <v>16</v>
      </c>
      <c r="AC14" s="15">
        <v>14</v>
      </c>
      <c r="AD14" s="15">
        <v>6</v>
      </c>
      <c r="AE14" s="15">
        <v>1</v>
      </c>
      <c r="AF14" s="15">
        <v>3</v>
      </c>
      <c r="AG14" s="35">
        <v>4</v>
      </c>
      <c r="AH14" s="34">
        <v>18</v>
      </c>
      <c r="AI14" s="56">
        <f t="shared" si="1"/>
        <v>0.69230769230769229</v>
      </c>
      <c r="AJ14" s="15">
        <v>6</v>
      </c>
      <c r="AK14" s="56">
        <f t="shared" si="2"/>
        <v>0.23076923076923078</v>
      </c>
      <c r="AL14" s="15">
        <v>2</v>
      </c>
      <c r="AM14" s="56">
        <f t="shared" si="3"/>
        <v>7.6923076923076927E-2</v>
      </c>
      <c r="AN14" s="26"/>
      <c r="AO14" s="64"/>
      <c r="AP14" s="57" t="s">
        <v>87</v>
      </c>
      <c r="AQ14" s="34">
        <v>9</v>
      </c>
      <c r="AR14" s="56">
        <f t="shared" si="4"/>
        <v>0.34615384615384615</v>
      </c>
      <c r="AS14" s="15">
        <v>4</v>
      </c>
      <c r="AT14" s="56">
        <f t="shared" si="5"/>
        <v>0.15384615384615385</v>
      </c>
      <c r="AU14" s="26">
        <v>8</v>
      </c>
      <c r="AV14" s="64">
        <f t="shared" si="7"/>
        <v>0.30769230769230771</v>
      </c>
      <c r="AW14" s="67">
        <v>5</v>
      </c>
      <c r="AX14" s="48">
        <f t="shared" si="6"/>
        <v>0.19230769230769232</v>
      </c>
    </row>
    <row r="15" spans="1:50" ht="14.95" x14ac:dyDescent="0.25">
      <c r="A15" s="59" t="s">
        <v>78</v>
      </c>
      <c r="B15" s="15">
        <v>2</v>
      </c>
      <c r="C15" s="26">
        <v>1</v>
      </c>
      <c r="D15" s="48">
        <f t="shared" si="0"/>
        <v>0.5</v>
      </c>
      <c r="E15" s="34"/>
      <c r="F15" s="15"/>
      <c r="G15" s="15">
        <v>1</v>
      </c>
      <c r="H15" s="15"/>
      <c r="I15" s="15"/>
      <c r="J15" s="35"/>
      <c r="K15" s="34">
        <v>1</v>
      </c>
      <c r="L15" s="15"/>
      <c r="M15" s="15"/>
      <c r="N15" s="15"/>
      <c r="O15" s="15"/>
      <c r="P15" s="35"/>
      <c r="Q15" s="34">
        <v>1</v>
      </c>
      <c r="R15" s="15"/>
      <c r="S15" s="15"/>
      <c r="T15" s="15"/>
      <c r="U15" s="15"/>
      <c r="V15" s="35"/>
      <c r="W15" s="34"/>
      <c r="X15" s="15">
        <v>1</v>
      </c>
      <c r="Y15" s="15"/>
      <c r="Z15" s="35"/>
      <c r="AA15" s="34"/>
      <c r="AB15" s="15"/>
      <c r="AC15" s="15"/>
      <c r="AD15" s="15"/>
      <c r="AE15" s="15"/>
      <c r="AF15" s="15"/>
      <c r="AG15" s="35">
        <v>1</v>
      </c>
      <c r="AH15" s="34"/>
      <c r="AI15" s="56">
        <f t="shared" si="1"/>
        <v>0</v>
      </c>
      <c r="AJ15" s="15">
        <v>1</v>
      </c>
      <c r="AK15" s="56">
        <f t="shared" si="2"/>
        <v>1</v>
      </c>
      <c r="AL15" s="15"/>
      <c r="AM15" s="56"/>
      <c r="AN15" s="26"/>
      <c r="AO15" s="64"/>
      <c r="AP15" s="58" t="s">
        <v>89</v>
      </c>
      <c r="AQ15" s="34"/>
      <c r="AR15" s="56"/>
      <c r="AS15" s="15"/>
      <c r="AT15" s="56"/>
      <c r="AU15" s="26"/>
      <c r="AV15" s="64"/>
      <c r="AW15" s="67">
        <v>1</v>
      </c>
      <c r="AX15" s="48">
        <f t="shared" si="6"/>
        <v>1</v>
      </c>
    </row>
    <row r="16" spans="1:50" ht="14.95" x14ac:dyDescent="0.25">
      <c r="A16" s="59" t="s">
        <v>36</v>
      </c>
      <c r="B16" s="15">
        <v>62</v>
      </c>
      <c r="C16" s="26">
        <v>38</v>
      </c>
      <c r="D16" s="48">
        <f t="shared" si="0"/>
        <v>0.61290322580645162</v>
      </c>
      <c r="E16" s="34">
        <v>2</v>
      </c>
      <c r="F16" s="15">
        <v>20</v>
      </c>
      <c r="G16" s="15">
        <v>13</v>
      </c>
      <c r="H16" s="15">
        <v>3</v>
      </c>
      <c r="I16" s="15"/>
      <c r="J16" s="35"/>
      <c r="K16" s="34">
        <v>7</v>
      </c>
      <c r="L16" s="15">
        <v>28</v>
      </c>
      <c r="M16" s="15">
        <v>2</v>
      </c>
      <c r="N16" s="15">
        <v>1</v>
      </c>
      <c r="O16" s="15"/>
      <c r="P16" s="35"/>
      <c r="Q16" s="34">
        <v>3</v>
      </c>
      <c r="R16" s="15">
        <v>21</v>
      </c>
      <c r="S16" s="15">
        <v>11</v>
      </c>
      <c r="T16" s="15">
        <v>3</v>
      </c>
      <c r="U16" s="15"/>
      <c r="V16" s="35"/>
      <c r="W16" s="34">
        <v>32</v>
      </c>
      <c r="X16" s="15">
        <v>5</v>
      </c>
      <c r="Y16" s="15"/>
      <c r="Z16" s="35">
        <v>1</v>
      </c>
      <c r="AA16" s="34">
        <v>26</v>
      </c>
      <c r="AB16" s="15">
        <v>13</v>
      </c>
      <c r="AC16" s="15">
        <v>28</v>
      </c>
      <c r="AD16" s="15">
        <v>11</v>
      </c>
      <c r="AE16" s="15">
        <v>2</v>
      </c>
      <c r="AF16" s="15">
        <v>1</v>
      </c>
      <c r="AG16" s="35">
        <v>5</v>
      </c>
      <c r="AH16" s="34">
        <v>31</v>
      </c>
      <c r="AI16" s="56">
        <f t="shared" si="1"/>
        <v>0.81578947368421051</v>
      </c>
      <c r="AJ16" s="15">
        <v>7</v>
      </c>
      <c r="AK16" s="56">
        <f t="shared" si="2"/>
        <v>0.18421052631578946</v>
      </c>
      <c r="AL16" s="15"/>
      <c r="AM16" s="56"/>
      <c r="AN16" s="26"/>
      <c r="AO16" s="64"/>
      <c r="AP16" s="57" t="s">
        <v>87</v>
      </c>
      <c r="AQ16" s="34">
        <v>16</v>
      </c>
      <c r="AR16" s="56">
        <f t="shared" si="4"/>
        <v>0.42105263157894735</v>
      </c>
      <c r="AS16" s="15">
        <v>13</v>
      </c>
      <c r="AT16" s="56">
        <f t="shared" si="5"/>
        <v>0.34210526315789475</v>
      </c>
      <c r="AU16" s="26">
        <v>5</v>
      </c>
      <c r="AV16" s="64">
        <f t="shared" si="7"/>
        <v>0.13157894736842105</v>
      </c>
      <c r="AW16" s="67">
        <v>4</v>
      </c>
      <c r="AX16" s="48">
        <f t="shared" si="6"/>
        <v>0.10526315789473684</v>
      </c>
    </row>
    <row r="17" spans="1:50" ht="14.95" x14ac:dyDescent="0.25">
      <c r="A17" s="59" t="s">
        <v>37</v>
      </c>
      <c r="B17" s="15">
        <v>98</v>
      </c>
      <c r="C17" s="26">
        <v>54</v>
      </c>
      <c r="D17" s="48">
        <f t="shared" si="0"/>
        <v>0.55102040816326525</v>
      </c>
      <c r="E17" s="34">
        <v>6</v>
      </c>
      <c r="F17" s="15">
        <v>29</v>
      </c>
      <c r="G17" s="15">
        <v>17</v>
      </c>
      <c r="H17" s="15"/>
      <c r="I17" s="15">
        <v>2</v>
      </c>
      <c r="J17" s="35"/>
      <c r="K17" s="34">
        <v>14</v>
      </c>
      <c r="L17" s="15">
        <v>28</v>
      </c>
      <c r="M17" s="15">
        <v>4</v>
      </c>
      <c r="N17" s="15">
        <v>2</v>
      </c>
      <c r="O17" s="15"/>
      <c r="P17" s="35">
        <v>6</v>
      </c>
      <c r="Q17" s="34">
        <v>10</v>
      </c>
      <c r="R17" s="15">
        <v>26</v>
      </c>
      <c r="S17" s="15">
        <v>9</v>
      </c>
      <c r="T17" s="15">
        <v>2</v>
      </c>
      <c r="U17" s="15"/>
      <c r="V17" s="35">
        <v>7</v>
      </c>
      <c r="W17" s="34">
        <v>35</v>
      </c>
      <c r="X17" s="15">
        <v>17</v>
      </c>
      <c r="Y17" s="15">
        <v>2</v>
      </c>
      <c r="Z17" s="35"/>
      <c r="AA17" s="34">
        <v>31</v>
      </c>
      <c r="AB17" s="15">
        <v>21</v>
      </c>
      <c r="AC17" s="15">
        <v>26</v>
      </c>
      <c r="AD17" s="15">
        <v>15</v>
      </c>
      <c r="AE17" s="15">
        <v>2</v>
      </c>
      <c r="AF17" s="15">
        <v>2</v>
      </c>
      <c r="AG17" s="35">
        <v>18</v>
      </c>
      <c r="AH17" s="34">
        <v>36</v>
      </c>
      <c r="AI17" s="56">
        <f t="shared" si="1"/>
        <v>0.66666666666666663</v>
      </c>
      <c r="AJ17" s="15">
        <v>16</v>
      </c>
      <c r="AK17" s="56">
        <f t="shared" si="2"/>
        <v>0.29629629629629628</v>
      </c>
      <c r="AL17" s="15">
        <v>2</v>
      </c>
      <c r="AM17" s="56">
        <f t="shared" si="3"/>
        <v>3.7037037037037035E-2</v>
      </c>
      <c r="AN17" s="26"/>
      <c r="AO17" s="64"/>
      <c r="AP17" s="57" t="s">
        <v>87</v>
      </c>
      <c r="AQ17" s="34">
        <v>17</v>
      </c>
      <c r="AR17" s="56">
        <f t="shared" si="4"/>
        <v>0.31481481481481483</v>
      </c>
      <c r="AS17" s="15">
        <v>11</v>
      </c>
      <c r="AT17" s="56">
        <f t="shared" si="5"/>
        <v>0.20370370370370369</v>
      </c>
      <c r="AU17" s="26">
        <v>9</v>
      </c>
      <c r="AV17" s="64">
        <f t="shared" si="7"/>
        <v>0.16666666666666666</v>
      </c>
      <c r="AW17" s="67">
        <v>17</v>
      </c>
      <c r="AX17" s="48">
        <f t="shared" si="6"/>
        <v>0.31481481481481483</v>
      </c>
    </row>
    <row r="18" spans="1:50" ht="14.95" x14ac:dyDescent="0.25">
      <c r="A18" s="59" t="s">
        <v>62</v>
      </c>
      <c r="B18" s="15">
        <v>13</v>
      </c>
      <c r="C18" s="26">
        <v>5</v>
      </c>
      <c r="D18" s="48">
        <f t="shared" si="0"/>
        <v>0.38461538461538464</v>
      </c>
      <c r="E18" s="34"/>
      <c r="F18" s="15">
        <v>3</v>
      </c>
      <c r="G18" s="15">
        <v>1</v>
      </c>
      <c r="H18" s="15">
        <v>1</v>
      </c>
      <c r="I18" s="15"/>
      <c r="J18" s="35"/>
      <c r="K18" s="34">
        <v>3</v>
      </c>
      <c r="L18" s="15">
        <v>1</v>
      </c>
      <c r="M18" s="15"/>
      <c r="N18" s="15"/>
      <c r="O18" s="15"/>
      <c r="P18" s="35">
        <v>1</v>
      </c>
      <c r="Q18" s="34">
        <v>3</v>
      </c>
      <c r="R18" s="15"/>
      <c r="S18" s="15">
        <v>1</v>
      </c>
      <c r="T18" s="15"/>
      <c r="U18" s="15"/>
      <c r="V18" s="35">
        <v>1</v>
      </c>
      <c r="W18" s="34">
        <v>2</v>
      </c>
      <c r="X18" s="15">
        <v>3</v>
      </c>
      <c r="Y18" s="15"/>
      <c r="Z18" s="35"/>
      <c r="AA18" s="34">
        <v>1</v>
      </c>
      <c r="AB18" s="15"/>
      <c r="AC18" s="15">
        <v>1</v>
      </c>
      <c r="AD18" s="15">
        <v>2</v>
      </c>
      <c r="AE18" s="15"/>
      <c r="AF18" s="15"/>
      <c r="AG18" s="35">
        <v>3</v>
      </c>
      <c r="AH18" s="34">
        <v>3</v>
      </c>
      <c r="AI18" s="56">
        <f t="shared" si="1"/>
        <v>0.6</v>
      </c>
      <c r="AJ18" s="15">
        <v>2</v>
      </c>
      <c r="AK18" s="56">
        <f t="shared" si="2"/>
        <v>0.4</v>
      </c>
      <c r="AL18" s="15"/>
      <c r="AM18" s="56"/>
      <c r="AN18" s="26"/>
      <c r="AO18" s="64"/>
      <c r="AP18" s="57" t="s">
        <v>87</v>
      </c>
      <c r="AQ18" s="34">
        <v>2</v>
      </c>
      <c r="AR18" s="56">
        <f t="shared" si="4"/>
        <v>0.4</v>
      </c>
      <c r="AS18" s="15">
        <v>1</v>
      </c>
      <c r="AT18" s="56">
        <f t="shared" si="5"/>
        <v>0.2</v>
      </c>
      <c r="AU18" s="26"/>
      <c r="AV18" s="64"/>
      <c r="AW18" s="67">
        <v>2</v>
      </c>
      <c r="AX18" s="48">
        <f t="shared" si="6"/>
        <v>0.4</v>
      </c>
    </row>
    <row r="19" spans="1:50" ht="14.95" x14ac:dyDescent="0.25">
      <c r="A19" s="59" t="s">
        <v>68</v>
      </c>
      <c r="B19" s="15">
        <v>2</v>
      </c>
      <c r="C19" s="26">
        <v>2</v>
      </c>
      <c r="D19" s="48">
        <f t="shared" si="0"/>
        <v>1</v>
      </c>
      <c r="E19" s="34"/>
      <c r="F19" s="15">
        <v>2</v>
      </c>
      <c r="G19" s="15"/>
      <c r="H19" s="15"/>
      <c r="I19" s="15"/>
      <c r="J19" s="35"/>
      <c r="K19" s="34">
        <v>1</v>
      </c>
      <c r="L19" s="15">
        <v>1</v>
      </c>
      <c r="M19" s="15"/>
      <c r="N19" s="15"/>
      <c r="O19" s="15"/>
      <c r="P19" s="35"/>
      <c r="Q19" s="34">
        <v>1</v>
      </c>
      <c r="R19" s="15">
        <v>1</v>
      </c>
      <c r="S19" s="15"/>
      <c r="T19" s="15"/>
      <c r="U19" s="15"/>
      <c r="V19" s="35"/>
      <c r="W19" s="34">
        <v>1</v>
      </c>
      <c r="X19" s="15">
        <v>1</v>
      </c>
      <c r="Y19" s="15"/>
      <c r="Z19" s="35"/>
      <c r="AA19" s="34">
        <v>1</v>
      </c>
      <c r="AB19" s="15"/>
      <c r="AC19" s="15">
        <v>1</v>
      </c>
      <c r="AD19" s="15">
        <v>1</v>
      </c>
      <c r="AE19" s="15"/>
      <c r="AF19" s="15"/>
      <c r="AG19" s="35">
        <v>1</v>
      </c>
      <c r="AH19" s="34">
        <v>2</v>
      </c>
      <c r="AI19" s="56">
        <f t="shared" si="1"/>
        <v>1</v>
      </c>
      <c r="AJ19" s="15"/>
      <c r="AK19" s="56"/>
      <c r="AL19" s="15"/>
      <c r="AM19" s="56"/>
      <c r="AN19" s="26"/>
      <c r="AO19" s="64"/>
      <c r="AP19" s="57" t="s">
        <v>87</v>
      </c>
      <c r="AQ19" s="34">
        <v>1</v>
      </c>
      <c r="AR19" s="56">
        <f t="shared" si="4"/>
        <v>0.5</v>
      </c>
      <c r="AS19" s="15"/>
      <c r="AT19" s="56"/>
      <c r="AU19" s="26">
        <v>1</v>
      </c>
      <c r="AV19" s="64">
        <f t="shared" si="7"/>
        <v>0.5</v>
      </c>
      <c r="AW19" s="67"/>
      <c r="AX19" s="48"/>
    </row>
    <row r="20" spans="1:50" ht="14.95" x14ac:dyDescent="0.25">
      <c r="A20" s="59" t="s">
        <v>81</v>
      </c>
      <c r="B20" s="15">
        <v>10</v>
      </c>
      <c r="C20" s="26">
        <v>2</v>
      </c>
      <c r="D20" s="48">
        <f t="shared" si="0"/>
        <v>0.2</v>
      </c>
      <c r="E20" s="34"/>
      <c r="F20" s="15">
        <v>1</v>
      </c>
      <c r="G20" s="15">
        <v>1</v>
      </c>
      <c r="H20" s="15"/>
      <c r="I20" s="15"/>
      <c r="J20" s="35"/>
      <c r="K20" s="34">
        <v>1</v>
      </c>
      <c r="L20" s="15">
        <v>1</v>
      </c>
      <c r="M20" s="15"/>
      <c r="N20" s="15"/>
      <c r="O20" s="15"/>
      <c r="P20" s="35"/>
      <c r="Q20" s="34"/>
      <c r="R20" s="15">
        <v>1</v>
      </c>
      <c r="S20" s="15">
        <v>1</v>
      </c>
      <c r="T20" s="15"/>
      <c r="U20" s="15"/>
      <c r="V20" s="35"/>
      <c r="W20" s="34">
        <v>2</v>
      </c>
      <c r="X20" s="15"/>
      <c r="Y20" s="15"/>
      <c r="Z20" s="35"/>
      <c r="AA20" s="34">
        <v>2</v>
      </c>
      <c r="AB20" s="15">
        <v>1</v>
      </c>
      <c r="AC20" s="15">
        <v>2</v>
      </c>
      <c r="AD20" s="15">
        <v>2</v>
      </c>
      <c r="AE20" s="15"/>
      <c r="AF20" s="15"/>
      <c r="AG20" s="35"/>
      <c r="AH20" s="34">
        <v>2</v>
      </c>
      <c r="AI20" s="56">
        <f t="shared" si="1"/>
        <v>1</v>
      </c>
      <c r="AJ20" s="15"/>
      <c r="AK20" s="56"/>
      <c r="AL20" s="15"/>
      <c r="AM20" s="56"/>
      <c r="AN20" s="26"/>
      <c r="AO20" s="64"/>
      <c r="AP20" s="57" t="s">
        <v>87</v>
      </c>
      <c r="AQ20" s="34">
        <v>2</v>
      </c>
      <c r="AR20" s="56">
        <f t="shared" si="4"/>
        <v>1</v>
      </c>
      <c r="AS20" s="15"/>
      <c r="AT20" s="56"/>
      <c r="AU20" s="26"/>
      <c r="AV20" s="64"/>
      <c r="AW20" s="67"/>
      <c r="AX20" s="48"/>
    </row>
    <row r="21" spans="1:50" ht="14.95" x14ac:dyDescent="0.25">
      <c r="A21" s="59" t="s">
        <v>80</v>
      </c>
      <c r="B21" s="15">
        <v>6</v>
      </c>
      <c r="C21" s="26">
        <v>1</v>
      </c>
      <c r="D21" s="48">
        <f t="shared" si="0"/>
        <v>0.16666666666666666</v>
      </c>
      <c r="E21" s="34"/>
      <c r="F21" s="15"/>
      <c r="G21" s="15"/>
      <c r="H21" s="15">
        <v>1</v>
      </c>
      <c r="I21" s="15"/>
      <c r="J21" s="35"/>
      <c r="K21" s="34"/>
      <c r="L21" s="15"/>
      <c r="M21" s="15"/>
      <c r="N21" s="15">
        <v>1</v>
      </c>
      <c r="O21" s="15"/>
      <c r="P21" s="35"/>
      <c r="Q21" s="34"/>
      <c r="R21" s="15"/>
      <c r="S21" s="15"/>
      <c r="T21" s="15">
        <v>1</v>
      </c>
      <c r="U21" s="15"/>
      <c r="V21" s="35"/>
      <c r="W21" s="34">
        <v>1</v>
      </c>
      <c r="X21" s="15"/>
      <c r="Y21" s="15"/>
      <c r="Z21" s="35"/>
      <c r="AA21" s="34">
        <v>1</v>
      </c>
      <c r="AB21" s="15"/>
      <c r="AC21" s="15">
        <v>1</v>
      </c>
      <c r="AD21" s="15">
        <v>1</v>
      </c>
      <c r="AE21" s="15"/>
      <c r="AF21" s="15"/>
      <c r="AG21" s="35"/>
      <c r="AH21" s="34">
        <v>1</v>
      </c>
      <c r="AI21" s="56">
        <f t="shared" si="1"/>
        <v>1</v>
      </c>
      <c r="AJ21" s="15"/>
      <c r="AK21" s="56"/>
      <c r="AL21" s="15"/>
      <c r="AM21" s="56"/>
      <c r="AN21" s="26"/>
      <c r="AO21" s="64"/>
      <c r="AP21" s="57" t="s">
        <v>87</v>
      </c>
      <c r="AQ21" s="34">
        <v>1</v>
      </c>
      <c r="AR21" s="56">
        <f t="shared" si="4"/>
        <v>1</v>
      </c>
      <c r="AS21" s="15"/>
      <c r="AT21" s="56"/>
      <c r="AU21" s="26"/>
      <c r="AV21" s="64"/>
      <c r="AW21" s="67"/>
      <c r="AX21" s="48"/>
    </row>
    <row r="22" spans="1:50" ht="14.95" x14ac:dyDescent="0.25">
      <c r="A22" s="59" t="s">
        <v>71</v>
      </c>
      <c r="B22" s="15">
        <v>33</v>
      </c>
      <c r="C22" s="26">
        <v>8</v>
      </c>
      <c r="D22" s="48">
        <f t="shared" si="0"/>
        <v>0.24242424242424243</v>
      </c>
      <c r="E22" s="34"/>
      <c r="F22" s="15">
        <v>7</v>
      </c>
      <c r="G22" s="15"/>
      <c r="H22" s="15"/>
      <c r="I22" s="15">
        <v>1</v>
      </c>
      <c r="J22" s="35"/>
      <c r="K22" s="34"/>
      <c r="L22" s="15">
        <v>7</v>
      </c>
      <c r="M22" s="15"/>
      <c r="N22" s="15"/>
      <c r="O22" s="15">
        <v>1</v>
      </c>
      <c r="P22" s="35"/>
      <c r="Q22" s="34">
        <v>1</v>
      </c>
      <c r="R22" s="15">
        <v>6</v>
      </c>
      <c r="S22" s="15"/>
      <c r="T22" s="15"/>
      <c r="U22" s="15">
        <v>1</v>
      </c>
      <c r="V22" s="35"/>
      <c r="W22" s="34">
        <v>8</v>
      </c>
      <c r="X22" s="15"/>
      <c r="Y22" s="15"/>
      <c r="Z22" s="35"/>
      <c r="AA22" s="34">
        <v>6</v>
      </c>
      <c r="AB22" s="15">
        <v>7</v>
      </c>
      <c r="AC22" s="15">
        <v>8</v>
      </c>
      <c r="AD22" s="15">
        <v>8</v>
      </c>
      <c r="AE22" s="15">
        <v>3</v>
      </c>
      <c r="AF22" s="15">
        <v>2</v>
      </c>
      <c r="AG22" s="35"/>
      <c r="AH22" s="34">
        <v>8</v>
      </c>
      <c r="AI22" s="56">
        <f t="shared" si="1"/>
        <v>1</v>
      </c>
      <c r="AJ22" s="15"/>
      <c r="AK22" s="56"/>
      <c r="AL22" s="15"/>
      <c r="AM22" s="56"/>
      <c r="AN22" s="26"/>
      <c r="AO22" s="64"/>
      <c r="AP22" s="57" t="s">
        <v>87</v>
      </c>
      <c r="AQ22" s="34">
        <v>8</v>
      </c>
      <c r="AR22" s="56">
        <f t="shared" si="4"/>
        <v>1</v>
      </c>
      <c r="AS22" s="15"/>
      <c r="AT22" s="56"/>
      <c r="AU22" s="26"/>
      <c r="AV22" s="64"/>
      <c r="AW22" s="67"/>
      <c r="AX22" s="48"/>
    </row>
    <row r="23" spans="1:50" ht="14.95" x14ac:dyDescent="0.25">
      <c r="A23" s="59" t="s">
        <v>44</v>
      </c>
      <c r="B23" s="15">
        <v>85</v>
      </c>
      <c r="C23" s="26">
        <v>37</v>
      </c>
      <c r="D23" s="48">
        <f t="shared" si="0"/>
        <v>0.43529411764705883</v>
      </c>
      <c r="E23" s="34">
        <v>3</v>
      </c>
      <c r="F23" s="15">
        <v>16</v>
      </c>
      <c r="G23" s="15">
        <v>18</v>
      </c>
      <c r="H23" s="15"/>
      <c r="I23" s="15"/>
      <c r="J23" s="35"/>
      <c r="K23" s="34">
        <v>12</v>
      </c>
      <c r="L23" s="15">
        <v>19</v>
      </c>
      <c r="M23" s="15">
        <v>5</v>
      </c>
      <c r="N23" s="15"/>
      <c r="O23" s="15"/>
      <c r="P23" s="35">
        <v>1</v>
      </c>
      <c r="Q23" s="34">
        <v>7</v>
      </c>
      <c r="R23" s="15">
        <v>21</v>
      </c>
      <c r="S23" s="15">
        <v>8</v>
      </c>
      <c r="T23" s="15"/>
      <c r="U23" s="15"/>
      <c r="V23" s="35">
        <v>1</v>
      </c>
      <c r="W23" s="34">
        <v>24</v>
      </c>
      <c r="X23" s="15">
        <v>10</v>
      </c>
      <c r="Y23" s="15">
        <v>1</v>
      </c>
      <c r="Z23" s="35">
        <v>2</v>
      </c>
      <c r="AA23" s="34">
        <v>10</v>
      </c>
      <c r="AB23" s="15">
        <v>6</v>
      </c>
      <c r="AC23" s="15">
        <v>22</v>
      </c>
      <c r="AD23" s="15">
        <v>17</v>
      </c>
      <c r="AE23" s="15">
        <v>1</v>
      </c>
      <c r="AF23" s="15">
        <v>1</v>
      </c>
      <c r="AG23" s="35">
        <v>11</v>
      </c>
      <c r="AH23" s="34">
        <v>18</v>
      </c>
      <c r="AI23" s="56">
        <f t="shared" si="1"/>
        <v>0.48648648648648651</v>
      </c>
      <c r="AJ23" s="15">
        <v>17</v>
      </c>
      <c r="AK23" s="56">
        <f t="shared" si="2"/>
        <v>0.45945945945945948</v>
      </c>
      <c r="AL23" s="15">
        <v>1</v>
      </c>
      <c r="AM23" s="56">
        <f t="shared" si="3"/>
        <v>2.7027027027027029E-2</v>
      </c>
      <c r="AN23" s="26">
        <v>1</v>
      </c>
      <c r="AO23" s="64">
        <f t="shared" si="8"/>
        <v>2.7027027027027029E-2</v>
      </c>
      <c r="AP23" s="77" t="s">
        <v>92</v>
      </c>
      <c r="AQ23" s="34">
        <v>9</v>
      </c>
      <c r="AR23" s="56">
        <f t="shared" si="4"/>
        <v>0.24324324324324326</v>
      </c>
      <c r="AS23" s="15">
        <v>9</v>
      </c>
      <c r="AT23" s="56">
        <f t="shared" si="5"/>
        <v>0.24324324324324326</v>
      </c>
      <c r="AU23" s="26">
        <v>3</v>
      </c>
      <c r="AV23" s="64">
        <f t="shared" si="7"/>
        <v>8.1081081081081086E-2</v>
      </c>
      <c r="AW23" s="67">
        <v>16</v>
      </c>
      <c r="AX23" s="48">
        <f t="shared" si="6"/>
        <v>0.43243243243243246</v>
      </c>
    </row>
    <row r="24" spans="1:50" ht="14.95" x14ac:dyDescent="0.25">
      <c r="A24" s="59" t="s">
        <v>45</v>
      </c>
      <c r="B24" s="15">
        <v>141</v>
      </c>
      <c r="C24" s="26">
        <v>68</v>
      </c>
      <c r="D24" s="48">
        <f t="shared" si="0"/>
        <v>0.48226950354609927</v>
      </c>
      <c r="E24" s="34">
        <v>2</v>
      </c>
      <c r="F24" s="15">
        <v>39</v>
      </c>
      <c r="G24" s="15">
        <v>20</v>
      </c>
      <c r="H24" s="15">
        <v>5</v>
      </c>
      <c r="I24" s="15">
        <v>1</v>
      </c>
      <c r="J24" s="35">
        <v>1</v>
      </c>
      <c r="K24" s="34">
        <v>19</v>
      </c>
      <c r="L24" s="15">
        <v>38</v>
      </c>
      <c r="M24" s="15">
        <v>7</v>
      </c>
      <c r="N24" s="15"/>
      <c r="O24" s="15"/>
      <c r="P24" s="35">
        <v>4</v>
      </c>
      <c r="Q24" s="34">
        <v>11</v>
      </c>
      <c r="R24" s="15">
        <v>37</v>
      </c>
      <c r="S24" s="15">
        <v>12</v>
      </c>
      <c r="T24" s="15">
        <v>4</v>
      </c>
      <c r="U24" s="15"/>
      <c r="V24" s="35">
        <v>4</v>
      </c>
      <c r="W24" s="34">
        <v>61</v>
      </c>
      <c r="X24" s="15">
        <v>6</v>
      </c>
      <c r="Y24" s="15"/>
      <c r="Z24" s="35">
        <v>2</v>
      </c>
      <c r="AA24" s="34">
        <v>44</v>
      </c>
      <c r="AB24" s="15">
        <v>21</v>
      </c>
      <c r="AC24" s="15">
        <v>47</v>
      </c>
      <c r="AD24" s="15">
        <v>36</v>
      </c>
      <c r="AE24" s="15">
        <v>10</v>
      </c>
      <c r="AF24" s="15">
        <v>5</v>
      </c>
      <c r="AG24" s="35">
        <v>9</v>
      </c>
      <c r="AH24" s="34">
        <v>52</v>
      </c>
      <c r="AI24" s="56">
        <f t="shared" si="1"/>
        <v>0.76470588235294112</v>
      </c>
      <c r="AJ24" s="15">
        <v>16</v>
      </c>
      <c r="AK24" s="56">
        <f t="shared" si="2"/>
        <v>0.23529411764705882</v>
      </c>
      <c r="AL24" s="15"/>
      <c r="AM24" s="56"/>
      <c r="AN24" s="26"/>
      <c r="AO24" s="64"/>
      <c r="AP24" s="57" t="s">
        <v>87</v>
      </c>
      <c r="AQ24" s="34">
        <v>17</v>
      </c>
      <c r="AR24" s="56">
        <f t="shared" si="4"/>
        <v>0.25</v>
      </c>
      <c r="AS24" s="15">
        <v>18</v>
      </c>
      <c r="AT24" s="56">
        <f t="shared" si="5"/>
        <v>0.26470588235294118</v>
      </c>
      <c r="AU24" s="26">
        <v>16</v>
      </c>
      <c r="AV24" s="64">
        <f t="shared" si="7"/>
        <v>0.23529411764705882</v>
      </c>
      <c r="AW24" s="67">
        <v>17</v>
      </c>
      <c r="AX24" s="48">
        <f t="shared" si="6"/>
        <v>0.25</v>
      </c>
    </row>
    <row r="25" spans="1:50" ht="14.95" x14ac:dyDescent="0.25">
      <c r="A25" s="59" t="s">
        <v>75</v>
      </c>
      <c r="B25" s="15">
        <v>14</v>
      </c>
      <c r="C25" s="26">
        <v>7</v>
      </c>
      <c r="D25" s="48">
        <f t="shared" si="0"/>
        <v>0.5</v>
      </c>
      <c r="E25" s="34">
        <v>1</v>
      </c>
      <c r="F25" s="15">
        <v>4</v>
      </c>
      <c r="G25" s="15">
        <v>1</v>
      </c>
      <c r="H25" s="15">
        <v>1</v>
      </c>
      <c r="I25" s="15"/>
      <c r="J25" s="35"/>
      <c r="K25" s="34">
        <v>3</v>
      </c>
      <c r="L25" s="15">
        <v>3</v>
      </c>
      <c r="M25" s="15"/>
      <c r="N25" s="15"/>
      <c r="O25" s="15"/>
      <c r="P25" s="35">
        <v>1</v>
      </c>
      <c r="Q25" s="34">
        <v>3</v>
      </c>
      <c r="R25" s="15">
        <v>2</v>
      </c>
      <c r="S25" s="15">
        <v>1</v>
      </c>
      <c r="T25" s="15"/>
      <c r="U25" s="15"/>
      <c r="V25" s="35">
        <v>1</v>
      </c>
      <c r="W25" s="34">
        <v>4</v>
      </c>
      <c r="X25" s="15">
        <v>3</v>
      </c>
      <c r="Y25" s="15"/>
      <c r="Z25" s="35"/>
      <c r="AA25" s="34">
        <v>3</v>
      </c>
      <c r="AB25" s="15">
        <v>2</v>
      </c>
      <c r="AC25" s="15">
        <v>2</v>
      </c>
      <c r="AD25" s="15">
        <v>1</v>
      </c>
      <c r="AE25" s="15"/>
      <c r="AF25" s="15"/>
      <c r="AG25" s="35">
        <v>2</v>
      </c>
      <c r="AH25" s="34">
        <v>3</v>
      </c>
      <c r="AI25" s="56">
        <f t="shared" si="1"/>
        <v>0.42857142857142855</v>
      </c>
      <c r="AJ25" s="15">
        <v>3</v>
      </c>
      <c r="AK25" s="56">
        <f t="shared" si="2"/>
        <v>0.42857142857142855</v>
      </c>
      <c r="AL25" s="15">
        <v>1</v>
      </c>
      <c r="AM25" s="56">
        <f t="shared" si="3"/>
        <v>0.14285714285714285</v>
      </c>
      <c r="AN25" s="26"/>
      <c r="AO25" s="64"/>
      <c r="AP25" s="77" t="s">
        <v>92</v>
      </c>
      <c r="AQ25" s="34">
        <v>1</v>
      </c>
      <c r="AR25" s="56">
        <f t="shared" si="4"/>
        <v>0.14285714285714285</v>
      </c>
      <c r="AS25" s="15"/>
      <c r="AT25" s="56"/>
      <c r="AU25" s="26">
        <v>3</v>
      </c>
      <c r="AV25" s="64">
        <f t="shared" si="7"/>
        <v>0.42857142857142855</v>
      </c>
      <c r="AW25" s="67">
        <v>3</v>
      </c>
      <c r="AX25" s="48">
        <f t="shared" si="6"/>
        <v>0.42857142857142855</v>
      </c>
    </row>
    <row r="26" spans="1:50" ht="15.8" thickBot="1" x14ac:dyDescent="0.3">
      <c r="A26" s="22"/>
      <c r="B26" s="23"/>
      <c r="C26" s="31"/>
      <c r="D26" s="49"/>
      <c r="E26" s="40"/>
      <c r="F26" s="23"/>
      <c r="G26" s="23"/>
      <c r="H26" s="23"/>
      <c r="I26" s="23"/>
      <c r="J26" s="41"/>
      <c r="K26" s="40"/>
      <c r="L26" s="23"/>
      <c r="M26" s="23"/>
      <c r="N26" s="23"/>
      <c r="O26" s="23"/>
      <c r="P26" s="41"/>
      <c r="Q26" s="40"/>
      <c r="R26" s="23"/>
      <c r="S26" s="23"/>
      <c r="T26" s="23"/>
      <c r="U26" s="23"/>
      <c r="V26" s="41"/>
      <c r="W26" s="40"/>
      <c r="X26" s="23"/>
      <c r="Y26" s="23"/>
      <c r="Z26" s="41"/>
      <c r="AA26" s="40"/>
      <c r="AB26" s="23"/>
      <c r="AC26" s="23"/>
      <c r="AD26" s="23"/>
      <c r="AE26" s="23"/>
      <c r="AF26" s="23"/>
      <c r="AG26" s="41"/>
      <c r="AH26" s="40"/>
      <c r="AI26" s="54"/>
      <c r="AJ26" s="23"/>
      <c r="AK26" s="23"/>
      <c r="AL26" s="23"/>
      <c r="AM26" s="31"/>
      <c r="AN26" s="31"/>
      <c r="AO26" s="31"/>
      <c r="AP26" s="31"/>
      <c r="AQ26" s="40"/>
      <c r="AR26" s="54"/>
      <c r="AS26" s="23"/>
      <c r="AT26" s="31"/>
      <c r="AU26" s="31"/>
      <c r="AV26" s="27"/>
      <c r="AW26" s="68"/>
      <c r="AX26" s="69"/>
    </row>
    <row r="27" spans="1:50" ht="15.8" thickBot="1" x14ac:dyDescent="0.3">
      <c r="A27" s="19" t="s">
        <v>49</v>
      </c>
      <c r="B27" s="28">
        <f>SUM(B6:B25)</f>
        <v>938</v>
      </c>
      <c r="C27" s="28">
        <f>SUM(C6:C25)</f>
        <v>363</v>
      </c>
      <c r="D27" s="50">
        <f>C27/B27</f>
        <v>0.38699360341151384</v>
      </c>
      <c r="E27" s="42">
        <f t="shared" ref="E27:AH27" si="9">SUM(E6:E25)</f>
        <v>22</v>
      </c>
      <c r="F27" s="20">
        <f t="shared" si="9"/>
        <v>191</v>
      </c>
      <c r="G27" s="20">
        <f t="shared" si="9"/>
        <v>115</v>
      </c>
      <c r="H27" s="20">
        <f t="shared" si="9"/>
        <v>19</v>
      </c>
      <c r="I27" s="20">
        <f t="shared" si="9"/>
        <v>15</v>
      </c>
      <c r="J27" s="21">
        <f t="shared" si="9"/>
        <v>1</v>
      </c>
      <c r="K27" s="42">
        <f t="shared" si="9"/>
        <v>99</v>
      </c>
      <c r="L27" s="20">
        <f t="shared" si="9"/>
        <v>196</v>
      </c>
      <c r="M27" s="20">
        <f t="shared" si="9"/>
        <v>29</v>
      </c>
      <c r="N27" s="20">
        <f t="shared" si="9"/>
        <v>5</v>
      </c>
      <c r="O27" s="20">
        <f t="shared" si="9"/>
        <v>4</v>
      </c>
      <c r="P27" s="21">
        <f t="shared" si="9"/>
        <v>30</v>
      </c>
      <c r="Q27" s="42">
        <f t="shared" si="9"/>
        <v>75</v>
      </c>
      <c r="R27" s="20">
        <f t="shared" si="9"/>
        <v>171</v>
      </c>
      <c r="S27" s="20">
        <f t="shared" si="9"/>
        <v>67</v>
      </c>
      <c r="T27" s="20">
        <f t="shared" si="9"/>
        <v>16</v>
      </c>
      <c r="U27" s="20">
        <f t="shared" si="9"/>
        <v>6</v>
      </c>
      <c r="V27" s="21">
        <f t="shared" si="9"/>
        <v>28</v>
      </c>
      <c r="W27" s="42">
        <f t="shared" si="9"/>
        <v>280</v>
      </c>
      <c r="X27" s="28">
        <f t="shared" si="9"/>
        <v>75</v>
      </c>
      <c r="Y27" s="28">
        <f t="shared" si="9"/>
        <v>4</v>
      </c>
      <c r="Z27" s="21">
        <f t="shared" si="9"/>
        <v>5</v>
      </c>
      <c r="AA27" s="47">
        <f t="shared" si="9"/>
        <v>212</v>
      </c>
      <c r="AB27" s="28">
        <f t="shared" si="9"/>
        <v>131</v>
      </c>
      <c r="AC27" s="28">
        <f t="shared" si="9"/>
        <v>219</v>
      </c>
      <c r="AD27" s="28">
        <f t="shared" si="9"/>
        <v>152</v>
      </c>
      <c r="AE27" s="28">
        <f t="shared" si="9"/>
        <v>36</v>
      </c>
      <c r="AF27" s="28">
        <f t="shared" si="9"/>
        <v>16</v>
      </c>
      <c r="AG27" s="21">
        <f t="shared" si="9"/>
        <v>80</v>
      </c>
      <c r="AH27" s="42">
        <f t="shared" si="9"/>
        <v>252</v>
      </c>
      <c r="AI27" s="62">
        <f>AH27/C27</f>
        <v>0.69421487603305787</v>
      </c>
      <c r="AJ27" s="20">
        <f>SUM(AJ6:AJ25)</f>
        <v>99</v>
      </c>
      <c r="AK27" s="62">
        <f>AJ27/C27</f>
        <v>0.27272727272727271</v>
      </c>
      <c r="AL27" s="20">
        <f>SUM(AL6:AL25)</f>
        <v>10</v>
      </c>
      <c r="AM27" s="63">
        <f>AL27/C27</f>
        <v>2.7548209366391185E-2</v>
      </c>
      <c r="AN27" s="20">
        <f>SUM(AN6:AN25)</f>
        <v>2</v>
      </c>
      <c r="AO27" s="63">
        <f t="shared" si="8"/>
        <v>5.5096418732782371E-3</v>
      </c>
      <c r="AP27" s="92" t="s">
        <v>87</v>
      </c>
      <c r="AQ27" s="47">
        <f>SUM(AQ6:AQ25)</f>
        <v>122</v>
      </c>
      <c r="AR27" s="62">
        <f>AQ27/C27</f>
        <v>0.33608815426997246</v>
      </c>
      <c r="AS27" s="28">
        <f>SUM(AS6:AS25)</f>
        <v>82</v>
      </c>
      <c r="AT27" s="62">
        <f>AS27/C27</f>
        <v>0.22589531680440772</v>
      </c>
      <c r="AU27" s="28">
        <f>SUM(AU6:AU25)</f>
        <v>62</v>
      </c>
      <c r="AV27" s="62">
        <f>AU27/C27</f>
        <v>0.17079889807162535</v>
      </c>
      <c r="AW27" s="28">
        <f>SUM(AW6:AW25)</f>
        <v>97</v>
      </c>
      <c r="AX27" s="50">
        <f>AW27/C27</f>
        <v>0.26721763085399447</v>
      </c>
    </row>
    <row r="30" spans="1:50" ht="14.45" customHeight="1" x14ac:dyDescent="0.25">
      <c r="A30" s="70"/>
      <c r="B30" s="71"/>
      <c r="C30" s="71"/>
      <c r="D30" s="71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  <row r="31" spans="1:50" x14ac:dyDescent="0.25">
      <c r="A31" s="72"/>
      <c r="B31" s="80"/>
      <c r="C31" s="80"/>
      <c r="D31" s="80"/>
      <c r="E31" s="8"/>
      <c r="F31" s="8"/>
      <c r="G31" s="3"/>
      <c r="H31" s="80"/>
      <c r="I31" s="73"/>
      <c r="J31" s="73"/>
      <c r="K31" s="73"/>
      <c r="L31" s="73"/>
      <c r="M31" s="73"/>
      <c r="N31" s="73"/>
      <c r="O31" s="80"/>
      <c r="P31" s="8"/>
      <c r="Q31" s="8"/>
      <c r="R31" s="3"/>
      <c r="S31" s="80"/>
      <c r="T31" s="3"/>
      <c r="U31" s="3"/>
      <c r="V31" s="3"/>
      <c r="W31" s="80"/>
    </row>
    <row r="32" spans="1:50" ht="14.95" x14ac:dyDescent="0.2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8"/>
    </row>
    <row r="33" spans="1:50" ht="14.95" x14ac:dyDescent="0.25">
      <c r="A33" s="70"/>
      <c r="B33" s="71"/>
      <c r="C33" s="71"/>
      <c r="D33" s="74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65"/>
    </row>
    <row r="34" spans="1:50" ht="14.95" x14ac:dyDescent="0.25">
      <c r="A34" s="70"/>
      <c r="B34" s="71"/>
      <c r="C34" s="71"/>
      <c r="D34" s="74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65"/>
    </row>
    <row r="35" spans="1:50" ht="14.95" x14ac:dyDescent="0.25">
      <c r="A35" s="70"/>
      <c r="B35" s="71"/>
      <c r="C35" s="71"/>
      <c r="D35" s="74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65"/>
    </row>
    <row r="36" spans="1:50" s="5" customFormat="1" ht="14.95" x14ac:dyDescent="0.25">
      <c r="A36" s="70"/>
      <c r="B36" s="71"/>
      <c r="C36" s="71"/>
      <c r="D36" s="74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65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5" customFormat="1" ht="14.95" x14ac:dyDescent="0.25">
      <c r="A37" s="70"/>
      <c r="B37" s="71"/>
      <c r="C37" s="71"/>
      <c r="D37" s="74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6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5" customFormat="1" ht="14.95" x14ac:dyDescent="0.25">
      <c r="A38" s="70"/>
      <c r="B38" s="71"/>
      <c r="C38" s="71"/>
      <c r="D38" s="74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6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5" customFormat="1" ht="14.95" x14ac:dyDescent="0.25">
      <c r="A39" s="70"/>
      <c r="B39" s="71"/>
      <c r="C39" s="71"/>
      <c r="D39" s="74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6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5" customFormat="1" ht="14.95" x14ac:dyDescent="0.25">
      <c r="A40" s="70"/>
      <c r="B40" s="71"/>
      <c r="C40" s="71"/>
      <c r="D40" s="74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6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5" customFormat="1" ht="14.95" x14ac:dyDescent="0.25">
      <c r="A41" s="70"/>
      <c r="B41" s="71"/>
      <c r="C41" s="71"/>
      <c r="D41" s="74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6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5" customFormat="1" ht="14.95" x14ac:dyDescent="0.25">
      <c r="A42" s="70"/>
      <c r="B42" s="71"/>
      <c r="C42" s="71"/>
      <c r="D42" s="74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6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5" customFormat="1" ht="14.95" x14ac:dyDescent="0.25">
      <c r="A43" s="70"/>
      <c r="B43" s="71"/>
      <c r="C43" s="71"/>
      <c r="D43" s="74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6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5" customFormat="1" ht="14.95" x14ac:dyDescent="0.25">
      <c r="A44" s="70"/>
      <c r="B44" s="71"/>
      <c r="C44" s="71"/>
      <c r="D44" s="74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6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5" customFormat="1" ht="14.95" x14ac:dyDescent="0.25">
      <c r="A45" s="70"/>
      <c r="B45" s="71"/>
      <c r="C45" s="71"/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6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5" customFormat="1" ht="14.95" x14ac:dyDescent="0.25">
      <c r="A46" s="70"/>
      <c r="B46" s="71"/>
      <c r="C46" s="71"/>
      <c r="D46" s="7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6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5" customFormat="1" ht="14.95" x14ac:dyDescent="0.25">
      <c r="A47" s="70"/>
      <c r="B47" s="71"/>
      <c r="C47" s="71"/>
      <c r="D47" s="7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65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5" customFormat="1" x14ac:dyDescent="0.25">
      <c r="A48" s="70"/>
      <c r="B48" s="71"/>
      <c r="C48" s="71"/>
      <c r="D48" s="74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65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5" customFormat="1" x14ac:dyDescent="0.25">
      <c r="A49" s="70"/>
      <c r="B49" s="71"/>
      <c r="C49" s="71"/>
      <c r="D49" s="74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65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5" customFormat="1" x14ac:dyDescent="0.25">
      <c r="A50" s="70"/>
      <c r="B50" s="71"/>
      <c r="C50" s="71"/>
      <c r="D50" s="74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65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5" customFormat="1" x14ac:dyDescent="0.25">
      <c r="A51" s="70"/>
      <c r="B51" s="71"/>
      <c r="C51" s="71"/>
      <c r="D51" s="74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5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5" customFormat="1" x14ac:dyDescent="0.25">
      <c r="A52" s="70"/>
      <c r="B52" s="71"/>
      <c r="C52" s="71"/>
      <c r="D52" s="74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65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5" customFormat="1" x14ac:dyDescent="0.25">
      <c r="A53" s="70"/>
      <c r="B53" s="71"/>
      <c r="C53" s="71"/>
      <c r="D53" s="74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65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5" customFormat="1" x14ac:dyDescent="0.25">
      <c r="A54" s="70"/>
      <c r="B54" s="71"/>
      <c r="C54" s="71"/>
      <c r="D54" s="74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65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s="5" customFormat="1" x14ac:dyDescent="0.25">
      <c r="A55" s="70"/>
      <c r="B55" s="71"/>
      <c r="C55" s="71"/>
      <c r="D55" s="74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6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s="5" customFormat="1" x14ac:dyDescent="0.25">
      <c r="A56" s="70"/>
      <c r="B56" s="71"/>
      <c r="C56" s="71"/>
      <c r="D56" s="74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65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s="5" customFormat="1" x14ac:dyDescent="0.25">
      <c r="A57" s="70"/>
      <c r="B57" s="71"/>
      <c r="C57" s="71"/>
      <c r="D57" s="74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65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s="5" customFormat="1" x14ac:dyDescent="0.25">
      <c r="A58" s="70"/>
      <c r="B58" s="71"/>
      <c r="C58" s="71"/>
      <c r="D58" s="74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65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s="5" customFormat="1" x14ac:dyDescent="0.25">
      <c r="A59" s="70"/>
      <c r="B59" s="71"/>
      <c r="C59" s="71"/>
      <c r="D59" s="74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65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s="5" customFormat="1" x14ac:dyDescent="0.25">
      <c r="A60" s="70"/>
      <c r="B60" s="71"/>
      <c r="C60" s="71"/>
      <c r="D60" s="74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65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s="5" customFormat="1" x14ac:dyDescent="0.25">
      <c r="A61" s="70"/>
      <c r="B61" s="71"/>
      <c r="C61" s="71"/>
      <c r="D61" s="74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65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s="5" customFormat="1" x14ac:dyDescent="0.25">
      <c r="A62" s="70"/>
      <c r="B62" s="71"/>
      <c r="C62" s="71"/>
      <c r="D62" s="74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65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s="5" customFormat="1" x14ac:dyDescent="0.25">
      <c r="A63" s="70"/>
      <c r="B63" s="71"/>
      <c r="C63" s="71"/>
      <c r="D63" s="74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65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s="5" customFormat="1" x14ac:dyDescent="0.25">
      <c r="A64" s="70"/>
      <c r="B64" s="71"/>
      <c r="C64" s="71"/>
      <c r="D64" s="74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65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:50" s="5" customFormat="1" x14ac:dyDescent="0.25">
      <c r="A65" s="70"/>
      <c r="B65" s="71"/>
      <c r="C65" s="71"/>
      <c r="D65" s="74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:50" s="5" customFormat="1" x14ac:dyDescent="0.2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8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:50" s="5" customFormat="1" x14ac:dyDescent="0.25">
      <c r="A67" s="75"/>
      <c r="B67" s="8"/>
      <c r="C67" s="8"/>
      <c r="D67" s="7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</sheetData>
  <mergeCells count="11">
    <mergeCell ref="AQ3:AX3"/>
    <mergeCell ref="E30:H30"/>
    <mergeCell ref="I30:O30"/>
    <mergeCell ref="P30:S30"/>
    <mergeCell ref="T30:W30"/>
    <mergeCell ref="E3:J3"/>
    <mergeCell ref="K3:P3"/>
    <mergeCell ref="Q3:V3"/>
    <mergeCell ref="W3:Z3"/>
    <mergeCell ref="AA3:AG3"/>
    <mergeCell ref="AH3:AP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54"/>
  <sheetViews>
    <sheetView zoomScale="70" zoomScaleNormal="70" workbookViewId="0">
      <selection activeCell="Y44" sqref="Y44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3" width="6.75" style="5" customWidth="1"/>
    <col min="24" max="26" width="5.75" style="5" customWidth="1"/>
    <col min="30" max="30" width="10" customWidth="1"/>
    <col min="35" max="35" width="10.25" customWidth="1"/>
    <col min="37" max="37" width="10.375" customWidth="1"/>
    <col min="39" max="39" width="9.875" customWidth="1"/>
    <col min="41" max="41" width="10.25" customWidth="1"/>
    <col min="42" max="42" width="10.125" customWidth="1"/>
    <col min="44" max="44" width="10.375" customWidth="1"/>
    <col min="46" max="46" width="9.875" customWidth="1"/>
    <col min="48" max="48" width="10.25" customWidth="1"/>
    <col min="50" max="50" width="10.25" customWidth="1"/>
  </cols>
  <sheetData>
    <row r="2" spans="1:50" ht="16.5" thickBot="1" x14ac:dyDescent="0.3">
      <c r="A2" s="12" t="s">
        <v>83</v>
      </c>
    </row>
    <row r="3" spans="1:50" s="51" customFormat="1" ht="46.2" customHeight="1" x14ac:dyDescent="0.25">
      <c r="B3" s="52"/>
      <c r="C3" s="52"/>
      <c r="D3" s="52"/>
      <c r="E3" s="130" t="s">
        <v>17</v>
      </c>
      <c r="F3" s="131"/>
      <c r="G3" s="131"/>
      <c r="H3" s="131"/>
      <c r="I3" s="131"/>
      <c r="J3" s="132"/>
      <c r="K3" s="124" t="s">
        <v>18</v>
      </c>
      <c r="L3" s="125"/>
      <c r="M3" s="125"/>
      <c r="N3" s="125"/>
      <c r="O3" s="125"/>
      <c r="P3" s="126"/>
      <c r="Q3" s="124" t="s">
        <v>19</v>
      </c>
      <c r="R3" s="125"/>
      <c r="S3" s="125"/>
      <c r="T3" s="125"/>
      <c r="U3" s="125"/>
      <c r="V3" s="126"/>
      <c r="W3" s="124" t="s">
        <v>20</v>
      </c>
      <c r="X3" s="125"/>
      <c r="Y3" s="125"/>
      <c r="Z3" s="126"/>
      <c r="AA3" s="124" t="s">
        <v>21</v>
      </c>
      <c r="AB3" s="125"/>
      <c r="AC3" s="125"/>
      <c r="AD3" s="125"/>
      <c r="AE3" s="125"/>
      <c r="AF3" s="125"/>
      <c r="AG3" s="126"/>
      <c r="AH3" s="127" t="s">
        <v>22</v>
      </c>
      <c r="AI3" s="128"/>
      <c r="AJ3" s="128"/>
      <c r="AK3" s="128"/>
      <c r="AL3" s="128"/>
      <c r="AM3" s="128"/>
      <c r="AN3" s="128"/>
      <c r="AO3" s="128"/>
      <c r="AP3" s="129"/>
      <c r="AQ3" s="127" t="s">
        <v>23</v>
      </c>
      <c r="AR3" s="128"/>
      <c r="AS3" s="128"/>
      <c r="AT3" s="128"/>
      <c r="AU3" s="128"/>
      <c r="AV3" s="128"/>
      <c r="AW3" s="128"/>
      <c r="AX3" s="129"/>
    </row>
    <row r="4" spans="1:50" ht="59.95" customHeight="1" x14ac:dyDescent="0.25">
      <c r="A4" s="1" t="s">
        <v>0</v>
      </c>
      <c r="B4" s="79" t="s">
        <v>1</v>
      </c>
      <c r="C4" s="7" t="s">
        <v>2</v>
      </c>
      <c r="D4" s="33" t="s">
        <v>84</v>
      </c>
      <c r="E4" s="45">
        <v>0</v>
      </c>
      <c r="F4" s="79">
        <v>1</v>
      </c>
      <c r="G4" s="79">
        <v>2</v>
      </c>
      <c r="H4" s="79">
        <v>3</v>
      </c>
      <c r="I4" s="79" t="s">
        <v>3</v>
      </c>
      <c r="J4" s="33" t="s">
        <v>9</v>
      </c>
      <c r="K4" s="45">
        <v>0</v>
      </c>
      <c r="L4" s="79">
        <v>1</v>
      </c>
      <c r="M4" s="79">
        <v>2</v>
      </c>
      <c r="N4" s="79">
        <v>3</v>
      </c>
      <c r="O4" s="79" t="s">
        <v>3</v>
      </c>
      <c r="P4" s="33" t="s">
        <v>9</v>
      </c>
      <c r="Q4" s="45">
        <v>0</v>
      </c>
      <c r="R4" s="79">
        <v>1</v>
      </c>
      <c r="S4" s="79">
        <v>2</v>
      </c>
      <c r="T4" s="79">
        <v>3</v>
      </c>
      <c r="U4" s="79" t="s">
        <v>3</v>
      </c>
      <c r="V4" s="33" t="s">
        <v>9</v>
      </c>
      <c r="W4" s="32" t="s">
        <v>4</v>
      </c>
      <c r="X4" s="9" t="s">
        <v>5</v>
      </c>
      <c r="Y4" s="10" t="s">
        <v>6</v>
      </c>
      <c r="Z4" s="33" t="s">
        <v>9</v>
      </c>
      <c r="AA4" s="43" t="s">
        <v>13</v>
      </c>
      <c r="AB4" s="11" t="s">
        <v>12</v>
      </c>
      <c r="AC4" s="11" t="s">
        <v>7</v>
      </c>
      <c r="AD4" s="11" t="s">
        <v>8</v>
      </c>
      <c r="AE4" s="11" t="s">
        <v>10</v>
      </c>
      <c r="AF4" s="11" t="s">
        <v>11</v>
      </c>
      <c r="AG4" s="33" t="s">
        <v>9</v>
      </c>
      <c r="AH4" s="32" t="s">
        <v>4</v>
      </c>
      <c r="AI4" s="55" t="s">
        <v>85</v>
      </c>
      <c r="AJ4" s="9" t="s">
        <v>5</v>
      </c>
      <c r="AK4" s="55" t="s">
        <v>85</v>
      </c>
      <c r="AL4" s="10" t="s">
        <v>6</v>
      </c>
      <c r="AM4" s="55" t="s">
        <v>85</v>
      </c>
      <c r="AN4" s="7" t="s">
        <v>9</v>
      </c>
      <c r="AO4" s="79" t="s">
        <v>85</v>
      </c>
      <c r="AP4" s="7" t="s">
        <v>86</v>
      </c>
      <c r="AQ4" s="44" t="s">
        <v>14</v>
      </c>
      <c r="AR4" s="79" t="s">
        <v>85</v>
      </c>
      <c r="AS4" s="10" t="s">
        <v>15</v>
      </c>
      <c r="AT4" s="79" t="s">
        <v>85</v>
      </c>
      <c r="AU4" s="10" t="s">
        <v>16</v>
      </c>
      <c r="AV4" s="79" t="s">
        <v>85</v>
      </c>
      <c r="AW4" s="7" t="s">
        <v>9</v>
      </c>
      <c r="AX4" s="33" t="s">
        <v>85</v>
      </c>
    </row>
    <row r="5" spans="1:50" ht="14.95" x14ac:dyDescent="0.25">
      <c r="A5" s="13"/>
      <c r="B5" s="15"/>
      <c r="C5" s="26"/>
      <c r="D5" s="35"/>
      <c r="E5" s="34"/>
      <c r="F5" s="15"/>
      <c r="G5" s="15"/>
      <c r="H5" s="15"/>
      <c r="I5" s="15"/>
      <c r="J5" s="35"/>
      <c r="K5" s="34"/>
      <c r="L5" s="15"/>
      <c r="M5" s="15"/>
      <c r="N5" s="15"/>
      <c r="O5" s="15"/>
      <c r="P5" s="35"/>
      <c r="Q5" s="34"/>
      <c r="R5" s="15"/>
      <c r="S5" s="15"/>
      <c r="T5" s="15"/>
      <c r="U5" s="15"/>
      <c r="V5" s="35"/>
      <c r="W5" s="34"/>
      <c r="X5" s="15"/>
      <c r="Y5" s="15"/>
      <c r="Z5" s="35"/>
      <c r="AA5" s="34"/>
      <c r="AB5" s="15"/>
      <c r="AC5" s="15"/>
      <c r="AD5" s="15"/>
      <c r="AE5" s="15"/>
      <c r="AF5" s="15"/>
      <c r="AG5" s="35"/>
      <c r="AH5" s="34"/>
      <c r="AI5" s="53"/>
      <c r="AJ5" s="15"/>
      <c r="AK5" s="15"/>
      <c r="AL5" s="15"/>
      <c r="AM5" s="26"/>
      <c r="AN5" s="26"/>
      <c r="AO5" s="26"/>
      <c r="AP5" s="26"/>
      <c r="AQ5" s="34"/>
      <c r="AR5" s="53"/>
      <c r="AS5" s="15"/>
      <c r="AT5" s="26"/>
      <c r="AU5" s="26"/>
      <c r="AV5" s="26"/>
      <c r="AW5" s="66"/>
      <c r="AX5" s="29"/>
    </row>
    <row r="6" spans="1:50" ht="14.95" x14ac:dyDescent="0.25">
      <c r="A6" s="82" t="s">
        <v>48</v>
      </c>
      <c r="B6" s="15">
        <v>37</v>
      </c>
      <c r="C6" s="26">
        <v>19</v>
      </c>
      <c r="D6" s="48">
        <f t="shared" ref="D6:D12" si="0">C6/B6</f>
        <v>0.51351351351351349</v>
      </c>
      <c r="E6" s="34"/>
      <c r="F6" s="15">
        <v>4</v>
      </c>
      <c r="G6" s="15">
        <v>12</v>
      </c>
      <c r="H6" s="15">
        <v>3</v>
      </c>
      <c r="I6" s="15"/>
      <c r="J6" s="35"/>
      <c r="K6" s="34">
        <v>12</v>
      </c>
      <c r="L6" s="15">
        <v>6</v>
      </c>
      <c r="M6" s="15">
        <v>1</v>
      </c>
      <c r="N6" s="15"/>
      <c r="O6" s="15"/>
      <c r="P6" s="35"/>
      <c r="Q6" s="34">
        <v>13</v>
      </c>
      <c r="R6" s="15">
        <v>5</v>
      </c>
      <c r="S6" s="15">
        <v>1</v>
      </c>
      <c r="T6" s="15"/>
      <c r="U6" s="15"/>
      <c r="V6" s="35"/>
      <c r="W6" s="34">
        <v>8</v>
      </c>
      <c r="X6" s="15">
        <v>11</v>
      </c>
      <c r="Y6" s="15"/>
      <c r="Z6" s="35"/>
      <c r="AA6" s="34">
        <v>7</v>
      </c>
      <c r="AB6" s="15">
        <v>1</v>
      </c>
      <c r="AC6" s="15">
        <v>5</v>
      </c>
      <c r="AD6" s="15">
        <v>5</v>
      </c>
      <c r="AE6" s="15"/>
      <c r="AF6" s="15">
        <v>1</v>
      </c>
      <c r="AG6" s="35">
        <v>12</v>
      </c>
      <c r="AH6" s="34">
        <v>9</v>
      </c>
      <c r="AI6" s="56">
        <f t="shared" ref="AI6:AI12" si="1">AH6/C6</f>
        <v>0.47368421052631576</v>
      </c>
      <c r="AJ6" s="15">
        <v>8</v>
      </c>
      <c r="AK6" s="56">
        <f t="shared" ref="AK6:AK12" si="2">AJ6/C6</f>
        <v>0.42105263157894735</v>
      </c>
      <c r="AL6" s="15">
        <v>1</v>
      </c>
      <c r="AM6" s="56">
        <f t="shared" ref="AM6:AM11" si="3">AL6/C6</f>
        <v>5.2631578947368418E-2</v>
      </c>
      <c r="AN6" s="26">
        <v>1</v>
      </c>
      <c r="AO6" s="64">
        <f t="shared" ref="AO6:AO14" si="4">AN6/C6</f>
        <v>5.2631578947368418E-2</v>
      </c>
      <c r="AP6" s="77" t="s">
        <v>94</v>
      </c>
      <c r="AQ6" s="34">
        <v>2</v>
      </c>
      <c r="AR6" s="56">
        <f t="shared" ref="AR6:AR12" si="5">AQ6/C6</f>
        <v>0.10526315789473684</v>
      </c>
      <c r="AS6" s="15">
        <v>6</v>
      </c>
      <c r="AT6" s="56">
        <f t="shared" ref="AT6:AT12" si="6">AS6/C6</f>
        <v>0.31578947368421051</v>
      </c>
      <c r="AU6" s="26">
        <v>2</v>
      </c>
      <c r="AV6" s="64">
        <f t="shared" ref="AV6:AV12" si="7">AU6/C6</f>
        <v>0.10526315789473684</v>
      </c>
      <c r="AW6" s="67">
        <v>9</v>
      </c>
      <c r="AX6" s="48">
        <f t="shared" ref="AX6:AX12" si="8">AW6/C6</f>
        <v>0.47368421052631576</v>
      </c>
    </row>
    <row r="7" spans="1:50" ht="14.95" x14ac:dyDescent="0.25">
      <c r="A7" s="61" t="s">
        <v>29</v>
      </c>
      <c r="B7" s="15">
        <v>33</v>
      </c>
      <c r="C7" s="26">
        <v>16</v>
      </c>
      <c r="D7" s="48">
        <f t="shared" si="0"/>
        <v>0.48484848484848486</v>
      </c>
      <c r="E7" s="34">
        <v>2</v>
      </c>
      <c r="F7" s="15">
        <v>3</v>
      </c>
      <c r="G7" s="15">
        <v>8</v>
      </c>
      <c r="H7" s="15">
        <v>2</v>
      </c>
      <c r="I7" s="15"/>
      <c r="J7" s="35">
        <v>1</v>
      </c>
      <c r="K7" s="34">
        <v>15</v>
      </c>
      <c r="L7" s="15">
        <v>1</v>
      </c>
      <c r="M7" s="15"/>
      <c r="N7" s="15"/>
      <c r="O7" s="15"/>
      <c r="P7" s="35"/>
      <c r="Q7" s="34">
        <v>15</v>
      </c>
      <c r="R7" s="15">
        <v>1</v>
      </c>
      <c r="S7" s="15"/>
      <c r="T7" s="15"/>
      <c r="U7" s="15"/>
      <c r="V7" s="35"/>
      <c r="W7" s="34">
        <v>3</v>
      </c>
      <c r="X7" s="15">
        <v>12</v>
      </c>
      <c r="Y7" s="15">
        <v>1</v>
      </c>
      <c r="Z7" s="35"/>
      <c r="AA7" s="34">
        <v>3</v>
      </c>
      <c r="AB7" s="15">
        <v>2</v>
      </c>
      <c r="AC7" s="15">
        <v>1</v>
      </c>
      <c r="AD7" s="15">
        <v>1</v>
      </c>
      <c r="AE7" s="15"/>
      <c r="AF7" s="15"/>
      <c r="AG7" s="35">
        <v>13</v>
      </c>
      <c r="AH7" s="34">
        <v>6</v>
      </c>
      <c r="AI7" s="56">
        <f t="shared" si="1"/>
        <v>0.375</v>
      </c>
      <c r="AJ7" s="15">
        <v>8</v>
      </c>
      <c r="AK7" s="56">
        <f t="shared" si="2"/>
        <v>0.5</v>
      </c>
      <c r="AL7" s="15">
        <v>1</v>
      </c>
      <c r="AM7" s="56">
        <f t="shared" si="3"/>
        <v>6.25E-2</v>
      </c>
      <c r="AN7" s="26">
        <v>1</v>
      </c>
      <c r="AO7" s="64">
        <f>AN7/C7</f>
        <v>6.25E-2</v>
      </c>
      <c r="AP7" s="58" t="s">
        <v>89</v>
      </c>
      <c r="AQ7" s="34">
        <v>4</v>
      </c>
      <c r="AR7" s="56">
        <f t="shared" si="5"/>
        <v>0.25</v>
      </c>
      <c r="AS7" s="15">
        <v>1</v>
      </c>
      <c r="AT7" s="56">
        <f t="shared" si="6"/>
        <v>6.25E-2</v>
      </c>
      <c r="AU7" s="26">
        <v>2</v>
      </c>
      <c r="AV7" s="64">
        <f t="shared" si="7"/>
        <v>0.125</v>
      </c>
      <c r="AW7" s="67">
        <v>9</v>
      </c>
      <c r="AX7" s="48">
        <f t="shared" si="8"/>
        <v>0.5625</v>
      </c>
    </row>
    <row r="8" spans="1:50" ht="14.95" x14ac:dyDescent="0.25">
      <c r="A8" s="61" t="s">
        <v>30</v>
      </c>
      <c r="B8" s="15">
        <v>9</v>
      </c>
      <c r="C8" s="26">
        <v>4</v>
      </c>
      <c r="D8" s="48">
        <f t="shared" si="0"/>
        <v>0.44444444444444442</v>
      </c>
      <c r="E8" s="34">
        <v>2</v>
      </c>
      <c r="F8" s="15">
        <v>1</v>
      </c>
      <c r="G8" s="15">
        <v>1</v>
      </c>
      <c r="H8" s="15"/>
      <c r="I8" s="15"/>
      <c r="J8" s="35"/>
      <c r="K8" s="34">
        <v>3</v>
      </c>
      <c r="L8" s="15"/>
      <c r="M8" s="15"/>
      <c r="N8" s="15"/>
      <c r="O8" s="15"/>
      <c r="P8" s="35">
        <v>1</v>
      </c>
      <c r="Q8" s="34">
        <v>3</v>
      </c>
      <c r="R8" s="15"/>
      <c r="S8" s="15"/>
      <c r="T8" s="15"/>
      <c r="U8" s="15"/>
      <c r="V8" s="35">
        <v>1</v>
      </c>
      <c r="W8" s="34">
        <v>1</v>
      </c>
      <c r="X8" s="15">
        <v>1</v>
      </c>
      <c r="Y8" s="15">
        <v>1</v>
      </c>
      <c r="Z8" s="35">
        <v>1</v>
      </c>
      <c r="AA8" s="34">
        <v>1</v>
      </c>
      <c r="AB8" s="15"/>
      <c r="AC8" s="15"/>
      <c r="AD8" s="15">
        <v>1</v>
      </c>
      <c r="AE8" s="15"/>
      <c r="AF8" s="15"/>
      <c r="AG8" s="35">
        <v>3</v>
      </c>
      <c r="AH8" s="34"/>
      <c r="AI8" s="56">
        <f t="shared" si="1"/>
        <v>0</v>
      </c>
      <c r="AJ8" s="15">
        <v>4</v>
      </c>
      <c r="AK8" s="56">
        <f t="shared" si="2"/>
        <v>1</v>
      </c>
      <c r="AL8" s="15"/>
      <c r="AM8" s="56"/>
      <c r="AN8" s="26"/>
      <c r="AO8" s="64"/>
      <c r="AP8" s="58" t="s">
        <v>89</v>
      </c>
      <c r="AQ8" s="34">
        <v>1</v>
      </c>
      <c r="AR8" s="56">
        <f t="shared" si="5"/>
        <v>0.25</v>
      </c>
      <c r="AS8" s="15"/>
      <c r="AT8" s="56"/>
      <c r="AU8" s="26"/>
      <c r="AV8" s="64"/>
      <c r="AW8" s="67">
        <v>3</v>
      </c>
      <c r="AX8" s="48">
        <f t="shared" si="8"/>
        <v>0.75</v>
      </c>
    </row>
    <row r="9" spans="1:50" ht="14.95" x14ac:dyDescent="0.25">
      <c r="A9" s="61" t="s">
        <v>38</v>
      </c>
      <c r="B9" s="15">
        <v>7</v>
      </c>
      <c r="C9" s="26">
        <v>4</v>
      </c>
      <c r="D9" s="48">
        <f t="shared" si="0"/>
        <v>0.5714285714285714</v>
      </c>
      <c r="E9" s="34">
        <v>2</v>
      </c>
      <c r="F9" s="15">
        <v>1</v>
      </c>
      <c r="G9" s="15">
        <v>1</v>
      </c>
      <c r="H9" s="15"/>
      <c r="I9" s="15"/>
      <c r="J9" s="35"/>
      <c r="K9" s="34">
        <v>3</v>
      </c>
      <c r="L9" s="15">
        <v>1</v>
      </c>
      <c r="M9" s="15"/>
      <c r="N9" s="15"/>
      <c r="O9" s="15"/>
      <c r="P9" s="35"/>
      <c r="Q9" s="34">
        <v>3</v>
      </c>
      <c r="R9" s="15">
        <v>1</v>
      </c>
      <c r="S9" s="15"/>
      <c r="T9" s="15"/>
      <c r="U9" s="15"/>
      <c r="V9" s="35"/>
      <c r="W9" s="34"/>
      <c r="X9" s="15">
        <v>4</v>
      </c>
      <c r="Y9" s="15"/>
      <c r="Z9" s="35"/>
      <c r="AA9" s="34"/>
      <c r="AB9" s="15"/>
      <c r="AC9" s="15"/>
      <c r="AD9" s="15"/>
      <c r="AE9" s="15"/>
      <c r="AF9" s="15"/>
      <c r="AG9" s="35">
        <v>4</v>
      </c>
      <c r="AH9" s="34">
        <v>2</v>
      </c>
      <c r="AI9" s="56">
        <f t="shared" si="1"/>
        <v>0.5</v>
      </c>
      <c r="AJ9" s="15"/>
      <c r="AK9" s="56">
        <f t="shared" si="2"/>
        <v>0</v>
      </c>
      <c r="AL9" s="15">
        <v>2</v>
      </c>
      <c r="AM9" s="56">
        <f t="shared" si="3"/>
        <v>0.5</v>
      </c>
      <c r="AN9" s="26"/>
      <c r="AO9" s="64"/>
      <c r="AP9" s="58" t="s">
        <v>88</v>
      </c>
      <c r="AQ9" s="34">
        <v>2</v>
      </c>
      <c r="AR9" s="56">
        <f t="shared" si="5"/>
        <v>0.5</v>
      </c>
      <c r="AS9" s="15">
        <v>1</v>
      </c>
      <c r="AT9" s="56">
        <f t="shared" si="6"/>
        <v>0.25</v>
      </c>
      <c r="AU9" s="26">
        <v>1</v>
      </c>
      <c r="AV9" s="64">
        <f t="shared" si="7"/>
        <v>0.25</v>
      </c>
      <c r="AW9" s="67"/>
      <c r="AX9" s="48"/>
    </row>
    <row r="10" spans="1:50" ht="14.95" x14ac:dyDescent="0.25">
      <c r="A10" s="61" t="s">
        <v>42</v>
      </c>
      <c r="B10" s="15">
        <v>33</v>
      </c>
      <c r="C10" s="26">
        <v>15</v>
      </c>
      <c r="D10" s="48">
        <f t="shared" si="0"/>
        <v>0.45454545454545453</v>
      </c>
      <c r="E10" s="34"/>
      <c r="F10" s="15">
        <v>6</v>
      </c>
      <c r="G10" s="15">
        <v>4</v>
      </c>
      <c r="H10" s="15">
        <v>4</v>
      </c>
      <c r="I10" s="15"/>
      <c r="J10" s="35">
        <v>1</v>
      </c>
      <c r="K10" s="34">
        <v>10</v>
      </c>
      <c r="L10" s="15">
        <v>3</v>
      </c>
      <c r="M10" s="15"/>
      <c r="N10" s="15"/>
      <c r="O10" s="15"/>
      <c r="P10" s="35">
        <v>2</v>
      </c>
      <c r="Q10" s="34">
        <v>10</v>
      </c>
      <c r="R10" s="15">
        <v>1</v>
      </c>
      <c r="S10" s="15">
        <v>3</v>
      </c>
      <c r="T10" s="15"/>
      <c r="U10" s="15"/>
      <c r="V10" s="35">
        <v>1</v>
      </c>
      <c r="W10" s="34">
        <v>3</v>
      </c>
      <c r="X10" s="15">
        <v>11</v>
      </c>
      <c r="Y10" s="15"/>
      <c r="Z10" s="35">
        <v>1</v>
      </c>
      <c r="AA10" s="34">
        <v>1</v>
      </c>
      <c r="AB10" s="15">
        <v>1</v>
      </c>
      <c r="AC10" s="15">
        <v>1</v>
      </c>
      <c r="AD10" s="15">
        <v>2</v>
      </c>
      <c r="AE10" s="15"/>
      <c r="AF10" s="15"/>
      <c r="AG10" s="35">
        <v>12</v>
      </c>
      <c r="AH10" s="34">
        <v>3</v>
      </c>
      <c r="AI10" s="56">
        <f t="shared" si="1"/>
        <v>0.2</v>
      </c>
      <c r="AJ10" s="15">
        <v>10</v>
      </c>
      <c r="AK10" s="56">
        <f t="shared" si="2"/>
        <v>0.66666666666666663</v>
      </c>
      <c r="AL10" s="15">
        <v>1</v>
      </c>
      <c r="AM10" s="56">
        <f t="shared" si="3"/>
        <v>6.6666666666666666E-2</v>
      </c>
      <c r="AN10" s="26">
        <v>1</v>
      </c>
      <c r="AO10" s="64">
        <f t="shared" si="4"/>
        <v>6.6666666666666666E-2</v>
      </c>
      <c r="AP10" s="58" t="s">
        <v>89</v>
      </c>
      <c r="AQ10" s="34">
        <v>1</v>
      </c>
      <c r="AR10" s="56">
        <f t="shared" si="5"/>
        <v>6.6666666666666666E-2</v>
      </c>
      <c r="AS10" s="15">
        <v>4</v>
      </c>
      <c r="AT10" s="56">
        <f t="shared" si="6"/>
        <v>0.26666666666666666</v>
      </c>
      <c r="AU10" s="26">
        <v>1</v>
      </c>
      <c r="AV10" s="64">
        <f t="shared" si="7"/>
        <v>6.6666666666666666E-2</v>
      </c>
      <c r="AW10" s="67">
        <v>9</v>
      </c>
      <c r="AX10" s="48">
        <f t="shared" si="8"/>
        <v>0.6</v>
      </c>
    </row>
    <row r="11" spans="1:50" ht="14.95" x14ac:dyDescent="0.25">
      <c r="A11" s="61" t="s">
        <v>43</v>
      </c>
      <c r="B11" s="15">
        <v>49</v>
      </c>
      <c r="C11" s="26">
        <v>28</v>
      </c>
      <c r="D11" s="48">
        <f t="shared" si="0"/>
        <v>0.5714285714285714</v>
      </c>
      <c r="E11" s="34">
        <v>1</v>
      </c>
      <c r="F11" s="15">
        <v>15</v>
      </c>
      <c r="G11" s="15">
        <v>10</v>
      </c>
      <c r="H11" s="15">
        <v>1</v>
      </c>
      <c r="I11" s="15">
        <v>1</v>
      </c>
      <c r="J11" s="35"/>
      <c r="K11" s="34">
        <v>10</v>
      </c>
      <c r="L11" s="15">
        <v>13</v>
      </c>
      <c r="M11" s="15">
        <v>2</v>
      </c>
      <c r="N11" s="15">
        <v>1</v>
      </c>
      <c r="O11" s="15">
        <v>1</v>
      </c>
      <c r="P11" s="35">
        <v>1</v>
      </c>
      <c r="Q11" s="34">
        <v>11</v>
      </c>
      <c r="R11" s="15">
        <v>11</v>
      </c>
      <c r="S11" s="15">
        <v>3</v>
      </c>
      <c r="T11" s="15">
        <v>1</v>
      </c>
      <c r="U11" s="15">
        <v>1</v>
      </c>
      <c r="V11" s="35">
        <v>1</v>
      </c>
      <c r="W11" s="34">
        <v>8</v>
      </c>
      <c r="X11" s="15">
        <v>19</v>
      </c>
      <c r="Y11" s="15"/>
      <c r="Z11" s="35">
        <v>1</v>
      </c>
      <c r="AA11" s="34">
        <v>4</v>
      </c>
      <c r="AB11" s="15">
        <v>3</v>
      </c>
      <c r="AC11" s="15">
        <v>3</v>
      </c>
      <c r="AD11" s="15">
        <v>6</v>
      </c>
      <c r="AE11" s="15">
        <v>1</v>
      </c>
      <c r="AF11" s="15"/>
      <c r="AG11" s="35">
        <v>19</v>
      </c>
      <c r="AH11" s="34">
        <v>12</v>
      </c>
      <c r="AI11" s="56">
        <f t="shared" si="1"/>
        <v>0.42857142857142855</v>
      </c>
      <c r="AJ11" s="15">
        <v>15</v>
      </c>
      <c r="AK11" s="56">
        <f t="shared" si="2"/>
        <v>0.5357142857142857</v>
      </c>
      <c r="AL11" s="15">
        <v>1</v>
      </c>
      <c r="AM11" s="56">
        <f t="shared" si="3"/>
        <v>3.5714285714285712E-2</v>
      </c>
      <c r="AN11" s="26"/>
      <c r="AO11" s="64"/>
      <c r="AP11" s="58" t="s">
        <v>89</v>
      </c>
      <c r="AQ11" s="34">
        <v>4</v>
      </c>
      <c r="AR11" s="56">
        <f t="shared" si="5"/>
        <v>0.14285714285714285</v>
      </c>
      <c r="AS11" s="15">
        <v>9</v>
      </c>
      <c r="AT11" s="56">
        <f t="shared" si="6"/>
        <v>0.32142857142857145</v>
      </c>
      <c r="AU11" s="26">
        <v>2</v>
      </c>
      <c r="AV11" s="64">
        <f t="shared" si="7"/>
        <v>7.1428571428571425E-2</v>
      </c>
      <c r="AW11" s="67">
        <v>13</v>
      </c>
      <c r="AX11" s="48">
        <f t="shared" si="8"/>
        <v>0.4642857142857143</v>
      </c>
    </row>
    <row r="12" spans="1:50" ht="14.95" x14ac:dyDescent="0.25">
      <c r="A12" s="60" t="s">
        <v>47</v>
      </c>
      <c r="B12" s="18">
        <v>28</v>
      </c>
      <c r="C12" s="27">
        <v>14</v>
      </c>
      <c r="D12" s="48">
        <f t="shared" si="0"/>
        <v>0.5</v>
      </c>
      <c r="E12" s="38"/>
      <c r="F12" s="18">
        <v>6</v>
      </c>
      <c r="G12" s="18">
        <v>5</v>
      </c>
      <c r="H12" s="18">
        <v>2</v>
      </c>
      <c r="I12" s="18">
        <v>1</v>
      </c>
      <c r="J12" s="39"/>
      <c r="K12" s="38">
        <v>4</v>
      </c>
      <c r="L12" s="18">
        <v>9</v>
      </c>
      <c r="M12" s="18">
        <v>1</v>
      </c>
      <c r="N12" s="18"/>
      <c r="O12" s="18"/>
      <c r="P12" s="39"/>
      <c r="Q12" s="38">
        <v>7</v>
      </c>
      <c r="R12" s="18">
        <v>4</v>
      </c>
      <c r="S12" s="18">
        <v>3</v>
      </c>
      <c r="T12" s="18"/>
      <c r="U12" s="18"/>
      <c r="V12" s="39"/>
      <c r="W12" s="38">
        <v>6</v>
      </c>
      <c r="X12" s="18">
        <v>8</v>
      </c>
      <c r="Y12" s="18"/>
      <c r="Z12" s="39"/>
      <c r="AA12" s="38">
        <v>5</v>
      </c>
      <c r="AB12" s="18">
        <v>1</v>
      </c>
      <c r="AC12" s="18">
        <v>4</v>
      </c>
      <c r="AD12" s="18">
        <v>3</v>
      </c>
      <c r="AE12" s="18"/>
      <c r="AF12" s="18">
        <v>1</v>
      </c>
      <c r="AG12" s="39">
        <v>7</v>
      </c>
      <c r="AH12" s="38">
        <v>9</v>
      </c>
      <c r="AI12" s="56">
        <f t="shared" si="1"/>
        <v>0.6428571428571429</v>
      </c>
      <c r="AJ12" s="18">
        <v>5</v>
      </c>
      <c r="AK12" s="56">
        <f t="shared" si="2"/>
        <v>0.35714285714285715</v>
      </c>
      <c r="AL12" s="18"/>
      <c r="AM12" s="56"/>
      <c r="AN12" s="27"/>
      <c r="AO12" s="64"/>
      <c r="AP12" s="57" t="s">
        <v>87</v>
      </c>
      <c r="AQ12" s="38">
        <v>3</v>
      </c>
      <c r="AR12" s="56">
        <f t="shared" si="5"/>
        <v>0.21428571428571427</v>
      </c>
      <c r="AS12" s="18">
        <v>4</v>
      </c>
      <c r="AT12" s="56">
        <f t="shared" si="6"/>
        <v>0.2857142857142857</v>
      </c>
      <c r="AU12" s="27">
        <v>1</v>
      </c>
      <c r="AV12" s="64">
        <f t="shared" si="7"/>
        <v>7.1428571428571425E-2</v>
      </c>
      <c r="AW12" s="67">
        <v>6</v>
      </c>
      <c r="AX12" s="48">
        <f t="shared" si="8"/>
        <v>0.42857142857142855</v>
      </c>
    </row>
    <row r="13" spans="1:50" ht="15.8" thickBot="1" x14ac:dyDescent="0.3">
      <c r="A13" s="22"/>
      <c r="B13" s="23"/>
      <c r="C13" s="31"/>
      <c r="D13" s="49"/>
      <c r="E13" s="40"/>
      <c r="F13" s="23"/>
      <c r="G13" s="23"/>
      <c r="H13" s="23"/>
      <c r="I13" s="23"/>
      <c r="J13" s="41"/>
      <c r="K13" s="40"/>
      <c r="L13" s="23"/>
      <c r="M13" s="23"/>
      <c r="N13" s="23"/>
      <c r="O13" s="23"/>
      <c r="P13" s="41"/>
      <c r="Q13" s="40"/>
      <c r="R13" s="23"/>
      <c r="S13" s="23"/>
      <c r="T13" s="23"/>
      <c r="U13" s="23"/>
      <c r="V13" s="41"/>
      <c r="W13" s="40"/>
      <c r="X13" s="23"/>
      <c r="Y13" s="23"/>
      <c r="Z13" s="41"/>
      <c r="AA13" s="40"/>
      <c r="AB13" s="23"/>
      <c r="AC13" s="23"/>
      <c r="AD13" s="23"/>
      <c r="AE13" s="23"/>
      <c r="AF13" s="23"/>
      <c r="AG13" s="41"/>
      <c r="AH13" s="40"/>
      <c r="AI13" s="54"/>
      <c r="AJ13" s="23"/>
      <c r="AK13" s="23"/>
      <c r="AL13" s="23"/>
      <c r="AM13" s="31"/>
      <c r="AN13" s="31"/>
      <c r="AO13" s="31"/>
      <c r="AP13" s="31"/>
      <c r="AQ13" s="40"/>
      <c r="AR13" s="54"/>
      <c r="AS13" s="23"/>
      <c r="AT13" s="31"/>
      <c r="AU13" s="31"/>
      <c r="AV13" s="27"/>
      <c r="AW13" s="68"/>
      <c r="AX13" s="69"/>
    </row>
    <row r="14" spans="1:50" s="4" customFormat="1" ht="15.8" thickBot="1" x14ac:dyDescent="0.3">
      <c r="A14" s="19" t="s">
        <v>49</v>
      </c>
      <c r="B14" s="28">
        <f>SUM(B6:B12)</f>
        <v>196</v>
      </c>
      <c r="C14" s="28">
        <f>SUM(C6:C12)</f>
        <v>100</v>
      </c>
      <c r="D14" s="50">
        <f>C14/B14</f>
        <v>0.51020408163265307</v>
      </c>
      <c r="E14" s="42">
        <f t="shared" ref="E14:AH14" si="9">SUM(E6:E12)</f>
        <v>7</v>
      </c>
      <c r="F14" s="20">
        <f t="shared" si="9"/>
        <v>36</v>
      </c>
      <c r="G14" s="20">
        <f t="shared" si="9"/>
        <v>41</v>
      </c>
      <c r="H14" s="20">
        <f t="shared" si="9"/>
        <v>12</v>
      </c>
      <c r="I14" s="20">
        <f t="shared" si="9"/>
        <v>2</v>
      </c>
      <c r="J14" s="21">
        <f t="shared" si="9"/>
        <v>2</v>
      </c>
      <c r="K14" s="42">
        <f t="shared" si="9"/>
        <v>57</v>
      </c>
      <c r="L14" s="20">
        <f t="shared" si="9"/>
        <v>33</v>
      </c>
      <c r="M14" s="20">
        <f t="shared" si="9"/>
        <v>4</v>
      </c>
      <c r="N14" s="20">
        <f t="shared" si="9"/>
        <v>1</v>
      </c>
      <c r="O14" s="20">
        <f t="shared" si="9"/>
        <v>1</v>
      </c>
      <c r="P14" s="21">
        <f t="shared" si="9"/>
        <v>4</v>
      </c>
      <c r="Q14" s="42">
        <f t="shared" si="9"/>
        <v>62</v>
      </c>
      <c r="R14" s="20">
        <f t="shared" si="9"/>
        <v>23</v>
      </c>
      <c r="S14" s="20">
        <f t="shared" si="9"/>
        <v>10</v>
      </c>
      <c r="T14" s="20">
        <f t="shared" si="9"/>
        <v>1</v>
      </c>
      <c r="U14" s="20">
        <f t="shared" si="9"/>
        <v>1</v>
      </c>
      <c r="V14" s="21">
        <f t="shared" si="9"/>
        <v>3</v>
      </c>
      <c r="W14" s="42">
        <f t="shared" si="9"/>
        <v>29</v>
      </c>
      <c r="X14" s="28">
        <f t="shared" si="9"/>
        <v>66</v>
      </c>
      <c r="Y14" s="28">
        <f t="shared" si="9"/>
        <v>2</v>
      </c>
      <c r="Z14" s="21">
        <f t="shared" si="9"/>
        <v>3</v>
      </c>
      <c r="AA14" s="47">
        <f t="shared" si="9"/>
        <v>21</v>
      </c>
      <c r="AB14" s="28">
        <f t="shared" si="9"/>
        <v>8</v>
      </c>
      <c r="AC14" s="28">
        <f t="shared" si="9"/>
        <v>14</v>
      </c>
      <c r="AD14" s="28">
        <f t="shared" si="9"/>
        <v>18</v>
      </c>
      <c r="AE14" s="28">
        <f t="shared" si="9"/>
        <v>1</v>
      </c>
      <c r="AF14" s="28">
        <f t="shared" si="9"/>
        <v>2</v>
      </c>
      <c r="AG14" s="21">
        <f t="shared" si="9"/>
        <v>70</v>
      </c>
      <c r="AH14" s="42">
        <f t="shared" si="9"/>
        <v>41</v>
      </c>
      <c r="AI14" s="62">
        <f>AH14/C14</f>
        <v>0.41</v>
      </c>
      <c r="AJ14" s="20">
        <f>SUM(AJ6:AJ12)</f>
        <v>50</v>
      </c>
      <c r="AK14" s="62">
        <f>AJ14/C14</f>
        <v>0.5</v>
      </c>
      <c r="AL14" s="20">
        <f>SUM(AL6:AL12)</f>
        <v>6</v>
      </c>
      <c r="AM14" s="62">
        <f>AL14/C14</f>
        <v>0.06</v>
      </c>
      <c r="AN14" s="20">
        <f>SUM(AN6:AN12)</f>
        <v>3</v>
      </c>
      <c r="AO14" s="62">
        <f t="shared" si="4"/>
        <v>0.03</v>
      </c>
      <c r="AP14" s="92" t="s">
        <v>88</v>
      </c>
      <c r="AQ14" s="47">
        <f>SUM(AQ6:AQ12)</f>
        <v>17</v>
      </c>
      <c r="AR14" s="62">
        <f>AQ14/C14</f>
        <v>0.17</v>
      </c>
      <c r="AS14" s="28">
        <f>SUM(AS6:AS12)</f>
        <v>25</v>
      </c>
      <c r="AT14" s="62">
        <f>AS14/C14</f>
        <v>0.25</v>
      </c>
      <c r="AU14" s="28">
        <f>SUM(AU6:AU12)</f>
        <v>9</v>
      </c>
      <c r="AV14" s="62">
        <f>AU14/C14</f>
        <v>0.09</v>
      </c>
      <c r="AW14" s="28">
        <f>SUM(AW6:AW12)</f>
        <v>49</v>
      </c>
      <c r="AX14" s="50">
        <f>AW14/C14</f>
        <v>0.49</v>
      </c>
    </row>
    <row r="17" spans="1:50" ht="14.45" customHeight="1" x14ac:dyDescent="0.25">
      <c r="A17" s="70"/>
      <c r="B17" s="71"/>
      <c r="C17" s="71"/>
      <c r="D17" s="71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50" x14ac:dyDescent="0.25">
      <c r="A18" s="72"/>
      <c r="B18" s="95"/>
      <c r="C18" s="95"/>
      <c r="D18" s="95"/>
      <c r="E18" s="8"/>
      <c r="F18" s="8"/>
      <c r="G18" s="3"/>
      <c r="H18" s="95"/>
      <c r="I18" s="73"/>
      <c r="J18" s="73"/>
      <c r="K18" s="73"/>
      <c r="L18" s="73"/>
      <c r="M18" s="73"/>
      <c r="N18" s="73"/>
      <c r="O18" s="95"/>
      <c r="P18" s="8"/>
      <c r="Q18" s="8"/>
      <c r="R18" s="3"/>
      <c r="S18" s="95"/>
      <c r="T18" s="3"/>
      <c r="U18" s="3"/>
      <c r="V18" s="3"/>
      <c r="W18" s="95"/>
    </row>
    <row r="19" spans="1:50" ht="14.95" x14ac:dyDescent="0.25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8"/>
    </row>
    <row r="20" spans="1:50" ht="14.95" x14ac:dyDescent="0.25">
      <c r="A20" s="70"/>
      <c r="B20" s="71"/>
      <c r="C20" s="71"/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65"/>
    </row>
    <row r="21" spans="1:50" ht="14.95" x14ac:dyDescent="0.25">
      <c r="A21" s="70"/>
      <c r="B21" s="71"/>
      <c r="C21" s="71"/>
      <c r="D21" s="74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65"/>
    </row>
    <row r="22" spans="1:50" ht="14.95" x14ac:dyDescent="0.25">
      <c r="A22" s="70"/>
      <c r="B22" s="71"/>
      <c r="C22" s="71"/>
      <c r="D22" s="7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65"/>
    </row>
    <row r="23" spans="1:50" s="5" customFormat="1" ht="14.95" x14ac:dyDescent="0.25">
      <c r="A23" s="70"/>
      <c r="B23" s="71"/>
      <c r="C23" s="71"/>
      <c r="D23" s="74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65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5" customFormat="1" ht="14.95" x14ac:dyDescent="0.25">
      <c r="A24" s="70"/>
      <c r="B24" s="71"/>
      <c r="C24" s="71"/>
      <c r="D24" s="74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65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5" customFormat="1" ht="14.95" x14ac:dyDescent="0.25">
      <c r="A25" s="70"/>
      <c r="B25" s="71"/>
      <c r="C25" s="71"/>
      <c r="D25" s="74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6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5" customFormat="1" ht="14.95" x14ac:dyDescent="0.25">
      <c r="A26" s="70"/>
      <c r="B26" s="71"/>
      <c r="C26" s="71"/>
      <c r="D26" s="74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65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5" customFormat="1" ht="14.95" x14ac:dyDescent="0.25">
      <c r="A27" s="70"/>
      <c r="B27" s="71"/>
      <c r="C27" s="71"/>
      <c r="D27" s="74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65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5" customFormat="1" ht="14.95" x14ac:dyDescent="0.25">
      <c r="A28" s="70"/>
      <c r="B28" s="71"/>
      <c r="C28" s="71"/>
      <c r="D28" s="74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65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5" customFormat="1" ht="14.95" x14ac:dyDescent="0.25">
      <c r="A29" s="70"/>
      <c r="B29" s="71"/>
      <c r="C29" s="71"/>
      <c r="D29" s="74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6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5" customFormat="1" ht="14.95" x14ac:dyDescent="0.25">
      <c r="A30" s="70"/>
      <c r="B30" s="71"/>
      <c r="C30" s="71"/>
      <c r="D30" s="74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65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5" customFormat="1" ht="14.95" x14ac:dyDescent="0.25">
      <c r="A31" s="70"/>
      <c r="B31" s="71"/>
      <c r="C31" s="71"/>
      <c r="D31" s="74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5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5" customFormat="1" ht="14.95" x14ac:dyDescent="0.25">
      <c r="A32" s="70"/>
      <c r="B32" s="71"/>
      <c r="C32" s="71"/>
      <c r="D32" s="74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65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5" customFormat="1" ht="14.95" x14ac:dyDescent="0.25">
      <c r="A33" s="70"/>
      <c r="B33" s="71"/>
      <c r="C33" s="71"/>
      <c r="D33" s="74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65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5" customFormat="1" ht="14.95" x14ac:dyDescent="0.25">
      <c r="A34" s="70"/>
      <c r="B34" s="71"/>
      <c r="C34" s="71"/>
      <c r="D34" s="74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65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5" customFormat="1" ht="14.95" x14ac:dyDescent="0.25">
      <c r="A35" s="70"/>
      <c r="B35" s="71"/>
      <c r="C35" s="71"/>
      <c r="D35" s="74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6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5" customFormat="1" ht="14.95" x14ac:dyDescent="0.25">
      <c r="A36" s="70"/>
      <c r="B36" s="71"/>
      <c r="C36" s="71"/>
      <c r="D36" s="74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65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5" customFormat="1" ht="14.95" x14ac:dyDescent="0.25">
      <c r="A37" s="70"/>
      <c r="B37" s="71"/>
      <c r="C37" s="71"/>
      <c r="D37" s="74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6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5" customFormat="1" ht="14.95" x14ac:dyDescent="0.25">
      <c r="A38" s="70"/>
      <c r="B38" s="71"/>
      <c r="C38" s="71"/>
      <c r="D38" s="74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6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5" customFormat="1" ht="14.95" x14ac:dyDescent="0.25">
      <c r="A39" s="70"/>
      <c r="B39" s="71"/>
      <c r="C39" s="71"/>
      <c r="D39" s="74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6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5" customFormat="1" ht="14.95" x14ac:dyDescent="0.25">
      <c r="A40" s="70"/>
      <c r="B40" s="71"/>
      <c r="C40" s="71"/>
      <c r="D40" s="74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6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5" customFormat="1" ht="14.95" x14ac:dyDescent="0.25">
      <c r="A41" s="70"/>
      <c r="B41" s="71"/>
      <c r="C41" s="71"/>
      <c r="D41" s="74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6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5" customFormat="1" ht="14.95" x14ac:dyDescent="0.25">
      <c r="A42" s="70"/>
      <c r="B42" s="71"/>
      <c r="C42" s="71"/>
      <c r="D42" s="74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6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5" customFormat="1" ht="14.95" x14ac:dyDescent="0.25">
      <c r="A43" s="70"/>
      <c r="B43" s="71"/>
      <c r="C43" s="71"/>
      <c r="D43" s="74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6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5" customFormat="1" ht="14.95" x14ac:dyDescent="0.25">
      <c r="A44" s="70"/>
      <c r="B44" s="71"/>
      <c r="C44" s="71"/>
      <c r="D44" s="74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6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5" customFormat="1" ht="14.95" x14ac:dyDescent="0.25">
      <c r="A45" s="70"/>
      <c r="B45" s="71"/>
      <c r="C45" s="71"/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6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5" customFormat="1" ht="14.95" x14ac:dyDescent="0.25">
      <c r="A46" s="70"/>
      <c r="B46" s="71"/>
      <c r="C46" s="71"/>
      <c r="D46" s="7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6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5" customFormat="1" x14ac:dyDescent="0.25">
      <c r="A47" s="70"/>
      <c r="B47" s="71"/>
      <c r="C47" s="71"/>
      <c r="D47" s="7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65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5" customFormat="1" x14ac:dyDescent="0.25">
      <c r="A48" s="70"/>
      <c r="B48" s="71"/>
      <c r="C48" s="71"/>
      <c r="D48" s="74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65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5" customFormat="1" x14ac:dyDescent="0.25">
      <c r="A49" s="70"/>
      <c r="B49" s="71"/>
      <c r="C49" s="71"/>
      <c r="D49" s="74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65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5" customFormat="1" x14ac:dyDescent="0.25">
      <c r="A50" s="70"/>
      <c r="B50" s="71"/>
      <c r="C50" s="71"/>
      <c r="D50" s="74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65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5" customFormat="1" x14ac:dyDescent="0.25">
      <c r="A51" s="70"/>
      <c r="B51" s="71"/>
      <c r="C51" s="71"/>
      <c r="D51" s="74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5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5" customFormat="1" x14ac:dyDescent="0.25">
      <c r="A52" s="70"/>
      <c r="B52" s="71"/>
      <c r="C52" s="71"/>
      <c r="D52" s="74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65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5" customFormat="1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8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5" customFormat="1" x14ac:dyDescent="0.25">
      <c r="A54" s="75"/>
      <c r="B54" s="8"/>
      <c r="C54" s="8"/>
      <c r="D54" s="7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</sheetData>
  <mergeCells count="11">
    <mergeCell ref="AQ3:AX3"/>
    <mergeCell ref="E17:H17"/>
    <mergeCell ref="I17:O17"/>
    <mergeCell ref="P17:S17"/>
    <mergeCell ref="T17:W17"/>
    <mergeCell ref="E3:J3"/>
    <mergeCell ref="K3:P3"/>
    <mergeCell ref="Q3:V3"/>
    <mergeCell ref="W3:Z3"/>
    <mergeCell ref="AA3:AG3"/>
    <mergeCell ref="AH3:A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53"/>
  <sheetViews>
    <sheetView zoomScale="70" zoomScaleNormal="70" workbookViewId="0">
      <selection activeCell="N40" sqref="N40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3" width="6.75" style="5" customWidth="1"/>
    <col min="24" max="26" width="5.75" style="5" customWidth="1"/>
    <col min="30" max="30" width="10" customWidth="1"/>
    <col min="35" max="35" width="10.25" customWidth="1"/>
    <col min="37" max="37" width="10.375" customWidth="1"/>
    <col min="39" max="39" width="9.875" customWidth="1"/>
    <col min="41" max="41" width="10.25" customWidth="1"/>
    <col min="42" max="42" width="10.125" customWidth="1"/>
    <col min="44" max="44" width="10.375" customWidth="1"/>
    <col min="46" max="46" width="9.875" customWidth="1"/>
    <col min="48" max="48" width="10.25" customWidth="1"/>
    <col min="50" max="50" width="10.25" customWidth="1"/>
  </cols>
  <sheetData>
    <row r="2" spans="1:50" ht="16.5" thickBot="1" x14ac:dyDescent="0.3">
      <c r="A2" s="12" t="s">
        <v>83</v>
      </c>
    </row>
    <row r="3" spans="1:50" s="51" customFormat="1" ht="46.2" customHeight="1" x14ac:dyDescent="0.25">
      <c r="B3" s="52"/>
      <c r="C3" s="52"/>
      <c r="D3" s="52"/>
      <c r="E3" s="130" t="s">
        <v>17</v>
      </c>
      <c r="F3" s="131"/>
      <c r="G3" s="131"/>
      <c r="H3" s="131"/>
      <c r="I3" s="131"/>
      <c r="J3" s="132"/>
      <c r="K3" s="124" t="s">
        <v>18</v>
      </c>
      <c r="L3" s="125"/>
      <c r="M3" s="125"/>
      <c r="N3" s="125"/>
      <c r="O3" s="125"/>
      <c r="P3" s="126"/>
      <c r="Q3" s="124" t="s">
        <v>19</v>
      </c>
      <c r="R3" s="125"/>
      <c r="S3" s="125"/>
      <c r="T3" s="125"/>
      <c r="U3" s="125"/>
      <c r="V3" s="126"/>
      <c r="W3" s="124" t="s">
        <v>20</v>
      </c>
      <c r="X3" s="125"/>
      <c r="Y3" s="125"/>
      <c r="Z3" s="126"/>
      <c r="AA3" s="124" t="s">
        <v>21</v>
      </c>
      <c r="AB3" s="125"/>
      <c r="AC3" s="125"/>
      <c r="AD3" s="125"/>
      <c r="AE3" s="125"/>
      <c r="AF3" s="125"/>
      <c r="AG3" s="126"/>
      <c r="AH3" s="127" t="s">
        <v>22</v>
      </c>
      <c r="AI3" s="128"/>
      <c r="AJ3" s="128"/>
      <c r="AK3" s="128"/>
      <c r="AL3" s="128"/>
      <c r="AM3" s="128"/>
      <c r="AN3" s="128"/>
      <c r="AO3" s="128"/>
      <c r="AP3" s="129"/>
      <c r="AQ3" s="127" t="s">
        <v>23</v>
      </c>
      <c r="AR3" s="128"/>
      <c r="AS3" s="128"/>
      <c r="AT3" s="128"/>
      <c r="AU3" s="128"/>
      <c r="AV3" s="128"/>
      <c r="AW3" s="128"/>
      <c r="AX3" s="129"/>
    </row>
    <row r="4" spans="1:50" ht="59.95" customHeight="1" x14ac:dyDescent="0.25">
      <c r="A4" s="1" t="s">
        <v>0</v>
      </c>
      <c r="B4" s="79" t="s">
        <v>1</v>
      </c>
      <c r="C4" s="7" t="s">
        <v>2</v>
      </c>
      <c r="D4" s="33" t="s">
        <v>84</v>
      </c>
      <c r="E4" s="45">
        <v>0</v>
      </c>
      <c r="F4" s="79">
        <v>1</v>
      </c>
      <c r="G4" s="79">
        <v>2</v>
      </c>
      <c r="H4" s="79">
        <v>3</v>
      </c>
      <c r="I4" s="79" t="s">
        <v>3</v>
      </c>
      <c r="J4" s="33" t="s">
        <v>9</v>
      </c>
      <c r="K4" s="45">
        <v>0</v>
      </c>
      <c r="L4" s="79">
        <v>1</v>
      </c>
      <c r="M4" s="79">
        <v>2</v>
      </c>
      <c r="N4" s="79">
        <v>3</v>
      </c>
      <c r="O4" s="79" t="s">
        <v>3</v>
      </c>
      <c r="P4" s="33" t="s">
        <v>9</v>
      </c>
      <c r="Q4" s="45">
        <v>0</v>
      </c>
      <c r="R4" s="79">
        <v>1</v>
      </c>
      <c r="S4" s="79">
        <v>2</v>
      </c>
      <c r="T4" s="79">
        <v>3</v>
      </c>
      <c r="U4" s="79" t="s">
        <v>3</v>
      </c>
      <c r="V4" s="33" t="s">
        <v>9</v>
      </c>
      <c r="W4" s="32" t="s">
        <v>4</v>
      </c>
      <c r="X4" s="9" t="s">
        <v>5</v>
      </c>
      <c r="Y4" s="10" t="s">
        <v>6</v>
      </c>
      <c r="Z4" s="33" t="s">
        <v>9</v>
      </c>
      <c r="AA4" s="43" t="s">
        <v>13</v>
      </c>
      <c r="AB4" s="11" t="s">
        <v>12</v>
      </c>
      <c r="AC4" s="11" t="s">
        <v>7</v>
      </c>
      <c r="AD4" s="11" t="s">
        <v>8</v>
      </c>
      <c r="AE4" s="11" t="s">
        <v>10</v>
      </c>
      <c r="AF4" s="11" t="s">
        <v>11</v>
      </c>
      <c r="AG4" s="33" t="s">
        <v>9</v>
      </c>
      <c r="AH4" s="32" t="s">
        <v>4</v>
      </c>
      <c r="AI4" s="55" t="s">
        <v>85</v>
      </c>
      <c r="AJ4" s="9" t="s">
        <v>5</v>
      </c>
      <c r="AK4" s="55" t="s">
        <v>85</v>
      </c>
      <c r="AL4" s="10" t="s">
        <v>6</v>
      </c>
      <c r="AM4" s="55" t="s">
        <v>85</v>
      </c>
      <c r="AN4" s="7" t="s">
        <v>9</v>
      </c>
      <c r="AO4" s="79" t="s">
        <v>85</v>
      </c>
      <c r="AP4" s="7" t="s">
        <v>86</v>
      </c>
      <c r="AQ4" s="44" t="s">
        <v>14</v>
      </c>
      <c r="AR4" s="79" t="s">
        <v>85</v>
      </c>
      <c r="AS4" s="10" t="s">
        <v>15</v>
      </c>
      <c r="AT4" s="79" t="s">
        <v>85</v>
      </c>
      <c r="AU4" s="10" t="s">
        <v>16</v>
      </c>
      <c r="AV4" s="79" t="s">
        <v>85</v>
      </c>
      <c r="AW4" s="7" t="s">
        <v>9</v>
      </c>
      <c r="AX4" s="33" t="s">
        <v>85</v>
      </c>
    </row>
    <row r="5" spans="1:50" ht="14.95" x14ac:dyDescent="0.25">
      <c r="A5" s="13"/>
      <c r="B5" s="15"/>
      <c r="C5" s="26"/>
      <c r="D5" s="35"/>
      <c r="E5" s="34"/>
      <c r="F5" s="15"/>
      <c r="G5" s="15"/>
      <c r="H5" s="15"/>
      <c r="I5" s="15"/>
      <c r="J5" s="35"/>
      <c r="K5" s="34"/>
      <c r="L5" s="15"/>
      <c r="M5" s="15"/>
      <c r="N5" s="15"/>
      <c r="O5" s="15"/>
      <c r="P5" s="35"/>
      <c r="Q5" s="34"/>
      <c r="R5" s="15"/>
      <c r="S5" s="15"/>
      <c r="T5" s="15"/>
      <c r="U5" s="15"/>
      <c r="V5" s="35"/>
      <c r="W5" s="34"/>
      <c r="X5" s="15"/>
      <c r="Y5" s="15"/>
      <c r="Z5" s="35"/>
      <c r="AA5" s="34"/>
      <c r="AB5" s="15"/>
      <c r="AC5" s="15"/>
      <c r="AD5" s="15"/>
      <c r="AE5" s="15"/>
      <c r="AF5" s="15"/>
      <c r="AG5" s="35"/>
      <c r="AH5" s="34"/>
      <c r="AI5" s="53"/>
      <c r="AJ5" s="15"/>
      <c r="AK5" s="15"/>
      <c r="AL5" s="15"/>
      <c r="AM5" s="26"/>
      <c r="AN5" s="26"/>
      <c r="AO5" s="26"/>
      <c r="AP5" s="26"/>
      <c r="AQ5" s="34"/>
      <c r="AR5" s="53"/>
      <c r="AS5" s="15"/>
      <c r="AT5" s="26"/>
      <c r="AU5" s="26"/>
      <c r="AV5" s="26"/>
      <c r="AW5" s="66"/>
      <c r="AX5" s="29"/>
    </row>
    <row r="6" spans="1:50" ht="14.95" x14ac:dyDescent="0.25">
      <c r="A6" s="61" t="s">
        <v>33</v>
      </c>
      <c r="B6" s="15">
        <v>96</v>
      </c>
      <c r="C6" s="26">
        <v>52</v>
      </c>
      <c r="D6" s="48">
        <f t="shared" ref="D6:D11" si="0">C6/B6</f>
        <v>0.54166666666666663</v>
      </c>
      <c r="E6" s="34">
        <v>1</v>
      </c>
      <c r="F6" s="15">
        <v>42</v>
      </c>
      <c r="G6" s="15">
        <v>8</v>
      </c>
      <c r="H6" s="15"/>
      <c r="I6" s="15">
        <v>1</v>
      </c>
      <c r="J6" s="35"/>
      <c r="K6" s="34">
        <v>9</v>
      </c>
      <c r="L6" s="15">
        <v>39</v>
      </c>
      <c r="M6" s="15">
        <v>1</v>
      </c>
      <c r="N6" s="15"/>
      <c r="O6" s="15"/>
      <c r="P6" s="35">
        <v>3</v>
      </c>
      <c r="Q6" s="34">
        <v>2</v>
      </c>
      <c r="R6" s="15">
        <v>43</v>
      </c>
      <c r="S6" s="15">
        <v>6</v>
      </c>
      <c r="T6" s="15"/>
      <c r="U6" s="15"/>
      <c r="V6" s="35">
        <v>1</v>
      </c>
      <c r="W6" s="34">
        <v>46</v>
      </c>
      <c r="X6" s="15">
        <v>6</v>
      </c>
      <c r="Y6" s="15"/>
      <c r="Z6" s="35"/>
      <c r="AA6" s="34">
        <v>33</v>
      </c>
      <c r="AB6" s="15">
        <v>21</v>
      </c>
      <c r="AC6" s="15">
        <v>43</v>
      </c>
      <c r="AD6" s="15">
        <v>32</v>
      </c>
      <c r="AE6" s="15">
        <v>10</v>
      </c>
      <c r="AF6" s="15">
        <v>8</v>
      </c>
      <c r="AG6" s="35">
        <v>3</v>
      </c>
      <c r="AH6" s="34">
        <v>40</v>
      </c>
      <c r="AI6" s="56">
        <f t="shared" ref="AI6:AI11" si="1">AH6/C6</f>
        <v>0.76923076923076927</v>
      </c>
      <c r="AJ6" s="15">
        <v>11</v>
      </c>
      <c r="AK6" s="56">
        <f t="shared" ref="AK6:AK11" si="2">AJ6/C6</f>
        <v>0.21153846153846154</v>
      </c>
      <c r="AL6" s="15">
        <v>1</v>
      </c>
      <c r="AM6" s="56">
        <f t="shared" ref="AM6:AM9" si="3">AL6/C6</f>
        <v>1.9230769230769232E-2</v>
      </c>
      <c r="AN6" s="26"/>
      <c r="AO6" s="64"/>
      <c r="AP6" s="57" t="s">
        <v>87</v>
      </c>
      <c r="AQ6" s="34">
        <v>21</v>
      </c>
      <c r="AR6" s="56">
        <f t="shared" ref="AR6:AR11" si="4">AQ6/C6</f>
        <v>0.40384615384615385</v>
      </c>
      <c r="AS6" s="15">
        <v>10</v>
      </c>
      <c r="AT6" s="56">
        <f t="shared" ref="AT6:AT11" si="5">AS6/C6</f>
        <v>0.19230769230769232</v>
      </c>
      <c r="AU6" s="26">
        <v>8</v>
      </c>
      <c r="AV6" s="64">
        <f t="shared" ref="AV6:AV9" si="6">AU6/C6</f>
        <v>0.15384615384615385</v>
      </c>
      <c r="AW6" s="67">
        <v>13</v>
      </c>
      <c r="AX6" s="48">
        <f t="shared" ref="AX6:AX11" si="7">AW6/C6</f>
        <v>0.25</v>
      </c>
    </row>
    <row r="7" spans="1:50" ht="14.95" x14ac:dyDescent="0.25">
      <c r="A7" s="61" t="s">
        <v>35</v>
      </c>
      <c r="B7" s="15">
        <v>32</v>
      </c>
      <c r="C7" s="26">
        <v>10</v>
      </c>
      <c r="D7" s="48">
        <f t="shared" si="0"/>
        <v>0.3125</v>
      </c>
      <c r="E7" s="34"/>
      <c r="F7" s="15">
        <v>5</v>
      </c>
      <c r="G7" s="15">
        <v>4</v>
      </c>
      <c r="H7" s="15">
        <v>1</v>
      </c>
      <c r="I7" s="15"/>
      <c r="J7" s="35"/>
      <c r="K7" s="34">
        <v>6</v>
      </c>
      <c r="L7" s="15">
        <v>2</v>
      </c>
      <c r="M7" s="15"/>
      <c r="N7" s="15"/>
      <c r="O7" s="15"/>
      <c r="P7" s="35">
        <v>2</v>
      </c>
      <c r="Q7" s="34">
        <v>7</v>
      </c>
      <c r="R7" s="15"/>
      <c r="S7" s="15">
        <v>1</v>
      </c>
      <c r="T7" s="15"/>
      <c r="U7" s="15"/>
      <c r="V7" s="35">
        <v>2</v>
      </c>
      <c r="W7" s="34">
        <v>7</v>
      </c>
      <c r="X7" s="15">
        <v>3</v>
      </c>
      <c r="Y7" s="15"/>
      <c r="Z7" s="35"/>
      <c r="AA7" s="34">
        <v>6</v>
      </c>
      <c r="AB7" s="15">
        <v>4</v>
      </c>
      <c r="AC7" s="15">
        <v>5</v>
      </c>
      <c r="AD7" s="15">
        <v>6</v>
      </c>
      <c r="AE7" s="15">
        <v>2</v>
      </c>
      <c r="AF7" s="15">
        <v>2</v>
      </c>
      <c r="AG7" s="35">
        <v>3</v>
      </c>
      <c r="AH7" s="34">
        <v>5</v>
      </c>
      <c r="AI7" s="56">
        <f t="shared" si="1"/>
        <v>0.5</v>
      </c>
      <c r="AJ7" s="15">
        <v>4</v>
      </c>
      <c r="AK7" s="56">
        <f t="shared" si="2"/>
        <v>0.4</v>
      </c>
      <c r="AL7" s="15">
        <v>1</v>
      </c>
      <c r="AM7" s="56">
        <f t="shared" si="3"/>
        <v>0.1</v>
      </c>
      <c r="AN7" s="26"/>
      <c r="AO7" s="64"/>
      <c r="AP7" s="77" t="s">
        <v>92</v>
      </c>
      <c r="AQ7" s="34">
        <v>5</v>
      </c>
      <c r="AR7" s="56">
        <f t="shared" si="4"/>
        <v>0.5</v>
      </c>
      <c r="AS7" s="15"/>
      <c r="AT7" s="56"/>
      <c r="AU7" s="26">
        <v>2</v>
      </c>
      <c r="AV7" s="64">
        <f t="shared" si="6"/>
        <v>0.2</v>
      </c>
      <c r="AW7" s="67">
        <v>3</v>
      </c>
      <c r="AX7" s="48">
        <f t="shared" si="7"/>
        <v>0.3</v>
      </c>
    </row>
    <row r="8" spans="1:50" ht="14.95" x14ac:dyDescent="0.25">
      <c r="A8" s="61" t="s">
        <v>39</v>
      </c>
      <c r="B8" s="15">
        <v>6</v>
      </c>
      <c r="C8" s="26">
        <v>3</v>
      </c>
      <c r="D8" s="48">
        <f t="shared" si="0"/>
        <v>0.5</v>
      </c>
      <c r="E8" s="34"/>
      <c r="F8" s="15">
        <v>2</v>
      </c>
      <c r="G8" s="15">
        <v>1</v>
      </c>
      <c r="H8" s="15"/>
      <c r="I8" s="15"/>
      <c r="J8" s="35"/>
      <c r="K8" s="34">
        <v>1</v>
      </c>
      <c r="L8" s="15">
        <v>2</v>
      </c>
      <c r="M8" s="15"/>
      <c r="N8" s="15"/>
      <c r="O8" s="15"/>
      <c r="P8" s="35"/>
      <c r="Q8" s="34">
        <v>1</v>
      </c>
      <c r="R8" s="15">
        <v>2</v>
      </c>
      <c r="S8" s="15"/>
      <c r="T8" s="15"/>
      <c r="U8" s="15"/>
      <c r="V8" s="35"/>
      <c r="W8" s="34">
        <v>3</v>
      </c>
      <c r="X8" s="15"/>
      <c r="Y8" s="15"/>
      <c r="Z8" s="35"/>
      <c r="AA8" s="34">
        <v>2</v>
      </c>
      <c r="AB8" s="15">
        <v>2</v>
      </c>
      <c r="AC8" s="15">
        <v>3</v>
      </c>
      <c r="AD8" s="15">
        <v>2</v>
      </c>
      <c r="AE8" s="15"/>
      <c r="AF8" s="15"/>
      <c r="AG8" s="35"/>
      <c r="AH8" s="34">
        <v>3</v>
      </c>
      <c r="AI8" s="56">
        <f t="shared" si="1"/>
        <v>1</v>
      </c>
      <c r="AJ8" s="15"/>
      <c r="AK8" s="56"/>
      <c r="AL8" s="15"/>
      <c r="AM8" s="56"/>
      <c r="AN8" s="26"/>
      <c r="AO8" s="64"/>
      <c r="AP8" s="57" t="s">
        <v>87</v>
      </c>
      <c r="AQ8" s="34">
        <v>2</v>
      </c>
      <c r="AR8" s="56">
        <f t="shared" si="4"/>
        <v>0.66666666666666663</v>
      </c>
      <c r="AS8" s="15"/>
      <c r="AT8" s="56"/>
      <c r="AU8" s="26">
        <v>1</v>
      </c>
      <c r="AV8" s="64">
        <f t="shared" si="6"/>
        <v>0.33333333333333331</v>
      </c>
      <c r="AW8" s="67"/>
      <c r="AX8" s="48"/>
    </row>
    <row r="9" spans="1:50" ht="14.95" x14ac:dyDescent="0.25">
      <c r="A9" s="61" t="s">
        <v>40</v>
      </c>
      <c r="B9" s="15">
        <v>131</v>
      </c>
      <c r="C9" s="26">
        <v>67</v>
      </c>
      <c r="D9" s="48">
        <f t="shared" si="0"/>
        <v>0.51145038167938928</v>
      </c>
      <c r="E9" s="34">
        <v>2</v>
      </c>
      <c r="F9" s="15">
        <v>33</v>
      </c>
      <c r="G9" s="15">
        <v>26</v>
      </c>
      <c r="H9" s="15">
        <v>4</v>
      </c>
      <c r="I9" s="15">
        <v>1</v>
      </c>
      <c r="J9" s="35">
        <v>1</v>
      </c>
      <c r="K9" s="34">
        <v>22</v>
      </c>
      <c r="L9" s="15">
        <v>37</v>
      </c>
      <c r="M9" s="15">
        <v>5</v>
      </c>
      <c r="N9" s="15"/>
      <c r="O9" s="15">
        <v>1</v>
      </c>
      <c r="P9" s="35">
        <v>2</v>
      </c>
      <c r="Q9" s="34">
        <v>14</v>
      </c>
      <c r="R9" s="15">
        <v>40</v>
      </c>
      <c r="S9" s="15">
        <v>10</v>
      </c>
      <c r="T9" s="15"/>
      <c r="U9" s="15">
        <v>1</v>
      </c>
      <c r="V9" s="35">
        <v>2</v>
      </c>
      <c r="W9" s="34">
        <v>43</v>
      </c>
      <c r="X9" s="15">
        <v>22</v>
      </c>
      <c r="Y9" s="15">
        <v>1</v>
      </c>
      <c r="Z9" s="35">
        <v>1</v>
      </c>
      <c r="AA9" s="34">
        <v>26</v>
      </c>
      <c r="AB9" s="15">
        <v>23</v>
      </c>
      <c r="AC9" s="15">
        <v>41</v>
      </c>
      <c r="AD9" s="15">
        <v>30</v>
      </c>
      <c r="AE9" s="15">
        <v>6</v>
      </c>
      <c r="AF9" s="15">
        <v>7</v>
      </c>
      <c r="AG9" s="35">
        <v>24</v>
      </c>
      <c r="AH9" s="34">
        <v>32</v>
      </c>
      <c r="AI9" s="56">
        <f t="shared" si="1"/>
        <v>0.47761194029850745</v>
      </c>
      <c r="AJ9" s="15">
        <v>33</v>
      </c>
      <c r="AK9" s="56">
        <f t="shared" si="2"/>
        <v>0.4925373134328358</v>
      </c>
      <c r="AL9" s="15">
        <v>2</v>
      </c>
      <c r="AM9" s="56">
        <f t="shared" si="3"/>
        <v>2.9850746268656716E-2</v>
      </c>
      <c r="AN9" s="26"/>
      <c r="AO9" s="64"/>
      <c r="AP9" s="58" t="s">
        <v>88</v>
      </c>
      <c r="AQ9" s="34">
        <v>24</v>
      </c>
      <c r="AR9" s="56">
        <f t="shared" si="4"/>
        <v>0.35820895522388058</v>
      </c>
      <c r="AS9" s="15">
        <v>8</v>
      </c>
      <c r="AT9" s="56">
        <f t="shared" si="5"/>
        <v>0.11940298507462686</v>
      </c>
      <c r="AU9" s="26">
        <v>7</v>
      </c>
      <c r="AV9" s="64">
        <f t="shared" si="6"/>
        <v>0.1044776119402985</v>
      </c>
      <c r="AW9" s="67">
        <v>28</v>
      </c>
      <c r="AX9" s="48">
        <f t="shared" si="7"/>
        <v>0.41791044776119401</v>
      </c>
    </row>
    <row r="10" spans="1:50" ht="14.95" x14ac:dyDescent="0.25">
      <c r="A10" s="61" t="s">
        <v>46</v>
      </c>
      <c r="B10" s="15">
        <v>53</v>
      </c>
      <c r="C10" s="26">
        <v>8</v>
      </c>
      <c r="D10" s="48">
        <f t="shared" si="0"/>
        <v>0.15094339622641509</v>
      </c>
      <c r="E10" s="34"/>
      <c r="F10" s="15">
        <v>3</v>
      </c>
      <c r="G10" s="15">
        <v>5</v>
      </c>
      <c r="H10" s="15"/>
      <c r="I10" s="15"/>
      <c r="J10" s="35"/>
      <c r="K10" s="34">
        <v>4</v>
      </c>
      <c r="L10" s="15">
        <v>4</v>
      </c>
      <c r="M10" s="15"/>
      <c r="N10" s="15"/>
      <c r="O10" s="15"/>
      <c r="P10" s="35"/>
      <c r="Q10" s="34">
        <v>4</v>
      </c>
      <c r="R10" s="15">
        <v>3</v>
      </c>
      <c r="S10" s="15">
        <v>1</v>
      </c>
      <c r="T10" s="15"/>
      <c r="U10" s="15"/>
      <c r="V10" s="35"/>
      <c r="W10" s="34">
        <v>5</v>
      </c>
      <c r="X10" s="15">
        <v>3</v>
      </c>
      <c r="Y10" s="15"/>
      <c r="Z10" s="35"/>
      <c r="AA10" s="34">
        <v>1</v>
      </c>
      <c r="AB10" s="15">
        <v>1</v>
      </c>
      <c r="AC10" s="15">
        <v>3</v>
      </c>
      <c r="AD10" s="15">
        <v>4</v>
      </c>
      <c r="AE10" s="15"/>
      <c r="AF10" s="15"/>
      <c r="AG10" s="35">
        <v>3</v>
      </c>
      <c r="AH10" s="34">
        <v>4</v>
      </c>
      <c r="AI10" s="56">
        <f t="shared" si="1"/>
        <v>0.5</v>
      </c>
      <c r="AJ10" s="15">
        <v>4</v>
      </c>
      <c r="AK10" s="56">
        <f t="shared" si="2"/>
        <v>0.5</v>
      </c>
      <c r="AL10" s="15"/>
      <c r="AM10" s="56"/>
      <c r="AN10" s="26"/>
      <c r="AO10" s="64"/>
      <c r="AP10" s="58" t="s">
        <v>88</v>
      </c>
      <c r="AQ10" s="34">
        <v>3</v>
      </c>
      <c r="AR10" s="56">
        <f t="shared" si="4"/>
        <v>0.375</v>
      </c>
      <c r="AS10" s="15">
        <v>1</v>
      </c>
      <c r="AT10" s="56">
        <f t="shared" si="5"/>
        <v>0.125</v>
      </c>
      <c r="AU10" s="26"/>
      <c r="AV10" s="64"/>
      <c r="AW10" s="67">
        <v>4</v>
      </c>
      <c r="AX10" s="48">
        <f t="shared" si="7"/>
        <v>0.5</v>
      </c>
    </row>
    <row r="11" spans="1:50" ht="14.95" x14ac:dyDescent="0.25">
      <c r="A11" s="61" t="s">
        <v>41</v>
      </c>
      <c r="B11" s="15">
        <v>209</v>
      </c>
      <c r="C11" s="26">
        <v>68</v>
      </c>
      <c r="D11" s="48">
        <f t="shared" si="0"/>
        <v>0.32535885167464113</v>
      </c>
      <c r="E11" s="34">
        <v>4</v>
      </c>
      <c r="F11" s="15">
        <v>28</v>
      </c>
      <c r="G11" s="15">
        <v>29</v>
      </c>
      <c r="H11" s="15">
        <v>5</v>
      </c>
      <c r="I11" s="15">
        <v>2</v>
      </c>
      <c r="J11" s="35"/>
      <c r="K11" s="34">
        <v>32</v>
      </c>
      <c r="L11" s="15">
        <v>27</v>
      </c>
      <c r="M11" s="15">
        <v>7</v>
      </c>
      <c r="N11" s="15"/>
      <c r="O11" s="15">
        <v>1</v>
      </c>
      <c r="P11" s="35">
        <v>1</v>
      </c>
      <c r="Q11" s="34">
        <v>31</v>
      </c>
      <c r="R11" s="15">
        <v>27</v>
      </c>
      <c r="S11" s="15">
        <v>7</v>
      </c>
      <c r="T11" s="15">
        <v>1</v>
      </c>
      <c r="U11" s="15">
        <v>1</v>
      </c>
      <c r="V11" s="35">
        <v>1</v>
      </c>
      <c r="W11" s="34">
        <v>38</v>
      </c>
      <c r="X11" s="15">
        <v>26</v>
      </c>
      <c r="Y11" s="15">
        <v>4</v>
      </c>
      <c r="Z11" s="35"/>
      <c r="AA11" s="34">
        <v>28</v>
      </c>
      <c r="AB11" s="15">
        <v>17</v>
      </c>
      <c r="AC11" s="15">
        <v>28</v>
      </c>
      <c r="AD11" s="15">
        <v>23</v>
      </c>
      <c r="AE11" s="15">
        <v>11</v>
      </c>
      <c r="AF11" s="15">
        <v>2</v>
      </c>
      <c r="AG11" s="35">
        <v>30</v>
      </c>
      <c r="AH11" s="34">
        <v>34</v>
      </c>
      <c r="AI11" s="56">
        <f t="shared" si="1"/>
        <v>0.5</v>
      </c>
      <c r="AJ11" s="15">
        <v>25</v>
      </c>
      <c r="AK11" s="56">
        <f t="shared" si="2"/>
        <v>0.36764705882352944</v>
      </c>
      <c r="AL11" s="15">
        <v>8</v>
      </c>
      <c r="AM11" s="56">
        <f t="shared" ref="AM11" si="8">AL11/C11</f>
        <v>0.11764705882352941</v>
      </c>
      <c r="AN11" s="26">
        <v>1</v>
      </c>
      <c r="AO11" s="64">
        <f t="shared" ref="AO11" si="9">AN11/C11</f>
        <v>1.4705882352941176E-2</v>
      </c>
      <c r="AP11" s="77" t="s">
        <v>94</v>
      </c>
      <c r="AQ11" s="34">
        <v>24</v>
      </c>
      <c r="AR11" s="56">
        <f t="shared" si="4"/>
        <v>0.35294117647058826</v>
      </c>
      <c r="AS11" s="15">
        <v>13</v>
      </c>
      <c r="AT11" s="56">
        <f t="shared" si="5"/>
        <v>0.19117647058823528</v>
      </c>
      <c r="AU11" s="26">
        <v>12</v>
      </c>
      <c r="AV11" s="64">
        <f t="shared" ref="AV11" si="10">AU11/C11</f>
        <v>0.17647058823529413</v>
      </c>
      <c r="AW11" s="67">
        <v>19</v>
      </c>
      <c r="AX11" s="48">
        <f t="shared" si="7"/>
        <v>0.27941176470588236</v>
      </c>
    </row>
    <row r="12" spans="1:50" ht="15.8" thickBot="1" x14ac:dyDescent="0.3">
      <c r="A12" s="22"/>
      <c r="B12" s="23"/>
      <c r="C12" s="31"/>
      <c r="D12" s="49"/>
      <c r="E12" s="40"/>
      <c r="F12" s="23"/>
      <c r="G12" s="23"/>
      <c r="H12" s="23"/>
      <c r="I12" s="23"/>
      <c r="J12" s="41"/>
      <c r="K12" s="40"/>
      <c r="L12" s="23"/>
      <c r="M12" s="23"/>
      <c r="N12" s="23"/>
      <c r="O12" s="23"/>
      <c r="P12" s="41"/>
      <c r="Q12" s="40"/>
      <c r="R12" s="23"/>
      <c r="S12" s="23"/>
      <c r="T12" s="23"/>
      <c r="U12" s="23"/>
      <c r="V12" s="41"/>
      <c r="W12" s="40"/>
      <c r="X12" s="23"/>
      <c r="Y12" s="23"/>
      <c r="Z12" s="41"/>
      <c r="AA12" s="40"/>
      <c r="AB12" s="23"/>
      <c r="AC12" s="23"/>
      <c r="AD12" s="23"/>
      <c r="AE12" s="23"/>
      <c r="AF12" s="23"/>
      <c r="AG12" s="41"/>
      <c r="AH12" s="40"/>
      <c r="AI12" s="54"/>
      <c r="AJ12" s="23"/>
      <c r="AK12" s="23"/>
      <c r="AL12" s="23"/>
      <c r="AM12" s="31"/>
      <c r="AN12" s="31"/>
      <c r="AO12" s="31"/>
      <c r="AP12" s="31"/>
      <c r="AQ12" s="40"/>
      <c r="AR12" s="54"/>
      <c r="AS12" s="23"/>
      <c r="AT12" s="31"/>
      <c r="AU12" s="31"/>
      <c r="AV12" s="27"/>
      <c r="AW12" s="68"/>
      <c r="AX12" s="69"/>
    </row>
    <row r="13" spans="1:50" ht="15.8" thickBot="1" x14ac:dyDescent="0.3">
      <c r="A13" s="19" t="s">
        <v>49</v>
      </c>
      <c r="B13" s="28">
        <f>SUM(B6:B10)</f>
        <v>318</v>
      </c>
      <c r="C13" s="28">
        <f>SUM(C6:C10)</f>
        <v>140</v>
      </c>
      <c r="D13" s="50">
        <f>C13/B13</f>
        <v>0.44025157232704404</v>
      </c>
      <c r="E13" s="42">
        <f t="shared" ref="E13:AH13" si="11">SUM(E6:E10)</f>
        <v>3</v>
      </c>
      <c r="F13" s="20">
        <f t="shared" si="11"/>
        <v>85</v>
      </c>
      <c r="G13" s="20">
        <f t="shared" si="11"/>
        <v>44</v>
      </c>
      <c r="H13" s="20">
        <f t="shared" si="11"/>
        <v>5</v>
      </c>
      <c r="I13" s="20">
        <f t="shared" si="11"/>
        <v>2</v>
      </c>
      <c r="J13" s="21">
        <f t="shared" si="11"/>
        <v>1</v>
      </c>
      <c r="K13" s="42">
        <f t="shared" si="11"/>
        <v>42</v>
      </c>
      <c r="L13" s="20">
        <f t="shared" si="11"/>
        <v>84</v>
      </c>
      <c r="M13" s="20">
        <f t="shared" si="11"/>
        <v>6</v>
      </c>
      <c r="N13" s="20">
        <f t="shared" si="11"/>
        <v>0</v>
      </c>
      <c r="O13" s="20">
        <f t="shared" si="11"/>
        <v>1</v>
      </c>
      <c r="P13" s="21">
        <f t="shared" si="11"/>
        <v>7</v>
      </c>
      <c r="Q13" s="42">
        <f t="shared" si="11"/>
        <v>28</v>
      </c>
      <c r="R13" s="20">
        <f t="shared" si="11"/>
        <v>88</v>
      </c>
      <c r="S13" s="20">
        <f t="shared" si="11"/>
        <v>18</v>
      </c>
      <c r="T13" s="20">
        <f t="shared" si="11"/>
        <v>0</v>
      </c>
      <c r="U13" s="20">
        <f t="shared" si="11"/>
        <v>1</v>
      </c>
      <c r="V13" s="21">
        <f t="shared" si="11"/>
        <v>5</v>
      </c>
      <c r="W13" s="42">
        <f t="shared" si="11"/>
        <v>104</v>
      </c>
      <c r="X13" s="28">
        <f t="shared" si="11"/>
        <v>34</v>
      </c>
      <c r="Y13" s="28">
        <f t="shared" si="11"/>
        <v>1</v>
      </c>
      <c r="Z13" s="21">
        <f t="shared" si="11"/>
        <v>1</v>
      </c>
      <c r="AA13" s="47">
        <f t="shared" si="11"/>
        <v>68</v>
      </c>
      <c r="AB13" s="28">
        <f t="shared" si="11"/>
        <v>51</v>
      </c>
      <c r="AC13" s="28">
        <f t="shared" si="11"/>
        <v>95</v>
      </c>
      <c r="AD13" s="28">
        <f t="shared" si="11"/>
        <v>74</v>
      </c>
      <c r="AE13" s="28">
        <f t="shared" si="11"/>
        <v>18</v>
      </c>
      <c r="AF13" s="28">
        <f t="shared" si="11"/>
        <v>17</v>
      </c>
      <c r="AG13" s="21">
        <f t="shared" si="11"/>
        <v>33</v>
      </c>
      <c r="AH13" s="42">
        <f t="shared" si="11"/>
        <v>84</v>
      </c>
      <c r="AI13" s="62">
        <f>AH13/C13</f>
        <v>0.6</v>
      </c>
      <c r="AJ13" s="20">
        <f>SUM(AJ6:AJ10)</f>
        <v>52</v>
      </c>
      <c r="AK13" s="62">
        <f>AJ13/C13</f>
        <v>0.37142857142857144</v>
      </c>
      <c r="AL13" s="20">
        <f>SUM(AL6:AL10)</f>
        <v>4</v>
      </c>
      <c r="AM13" s="63">
        <f>AL13/C13</f>
        <v>2.8571428571428571E-2</v>
      </c>
      <c r="AN13" s="20">
        <f>SUM(AN6:AN10)</f>
        <v>0</v>
      </c>
      <c r="AO13" s="63">
        <f t="shared" ref="AO13" si="12">AN13/C13</f>
        <v>0</v>
      </c>
      <c r="AP13" s="92" t="s">
        <v>87</v>
      </c>
      <c r="AQ13" s="47">
        <f>SUM(AQ6:AQ10)</f>
        <v>55</v>
      </c>
      <c r="AR13" s="62">
        <f>AQ13/C13</f>
        <v>0.39285714285714285</v>
      </c>
      <c r="AS13" s="28">
        <f>SUM(AS6:AS10)</f>
        <v>19</v>
      </c>
      <c r="AT13" s="62">
        <f>AS13/C13</f>
        <v>0.1357142857142857</v>
      </c>
      <c r="AU13" s="28">
        <f>SUM(AU6:AU10)</f>
        <v>18</v>
      </c>
      <c r="AV13" s="62">
        <f>AU13/C13</f>
        <v>0.12857142857142856</v>
      </c>
      <c r="AW13" s="28">
        <f>SUM(AW6:AW10)</f>
        <v>48</v>
      </c>
      <c r="AX13" s="50">
        <f>AW13/C13</f>
        <v>0.34285714285714286</v>
      </c>
    </row>
    <row r="16" spans="1:50" ht="14.45" customHeight="1" x14ac:dyDescent="0.25">
      <c r="A16" s="70"/>
      <c r="B16" s="71"/>
      <c r="C16" s="71"/>
      <c r="D16" s="71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50" x14ac:dyDescent="0.25">
      <c r="A17" s="72"/>
      <c r="B17" s="95"/>
      <c r="C17" s="95"/>
      <c r="D17" s="95"/>
      <c r="E17" s="8"/>
      <c r="F17" s="8"/>
      <c r="G17" s="3"/>
      <c r="H17" s="95"/>
      <c r="I17" s="73"/>
      <c r="J17" s="73"/>
      <c r="K17" s="73"/>
      <c r="L17" s="73"/>
      <c r="M17" s="73"/>
      <c r="N17" s="73"/>
      <c r="O17" s="95"/>
      <c r="P17" s="8"/>
      <c r="Q17" s="8"/>
      <c r="R17" s="3"/>
      <c r="S17" s="95"/>
      <c r="T17" s="3"/>
      <c r="U17" s="3"/>
      <c r="V17" s="3"/>
      <c r="W17" s="95"/>
    </row>
    <row r="18" spans="1:50" ht="14.95" x14ac:dyDescent="0.2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8"/>
    </row>
    <row r="19" spans="1:50" ht="14.95" x14ac:dyDescent="0.25">
      <c r="A19" s="70"/>
      <c r="B19" s="71"/>
      <c r="C19" s="71"/>
      <c r="D19" s="74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65"/>
    </row>
    <row r="20" spans="1:50" ht="14.95" x14ac:dyDescent="0.25">
      <c r="A20" s="70"/>
      <c r="B20" s="71"/>
      <c r="C20" s="71"/>
      <c r="D20" s="74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65"/>
    </row>
    <row r="21" spans="1:50" ht="14.95" x14ac:dyDescent="0.25">
      <c r="A21" s="70"/>
      <c r="B21" s="71"/>
      <c r="C21" s="71"/>
      <c r="D21" s="74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65"/>
    </row>
    <row r="22" spans="1:50" s="5" customFormat="1" ht="14.95" x14ac:dyDescent="0.25">
      <c r="A22" s="70"/>
      <c r="B22" s="71"/>
      <c r="C22" s="71"/>
      <c r="D22" s="7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65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5" customFormat="1" ht="14.95" x14ac:dyDescent="0.25">
      <c r="A23" s="70"/>
      <c r="B23" s="71"/>
      <c r="C23" s="71"/>
      <c r="D23" s="74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65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s="5" customFormat="1" ht="14.95" x14ac:dyDescent="0.25">
      <c r="A24" s="70"/>
      <c r="B24" s="71"/>
      <c r="C24" s="71"/>
      <c r="D24" s="74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65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5" customFormat="1" ht="14.95" x14ac:dyDescent="0.25">
      <c r="A25" s="70"/>
      <c r="B25" s="71"/>
      <c r="C25" s="71"/>
      <c r="D25" s="74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6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5" customFormat="1" ht="14.95" x14ac:dyDescent="0.25">
      <c r="A26" s="70"/>
      <c r="B26" s="71"/>
      <c r="C26" s="71"/>
      <c r="D26" s="74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65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5" customFormat="1" ht="14.95" x14ac:dyDescent="0.25">
      <c r="A27" s="70"/>
      <c r="B27" s="71"/>
      <c r="C27" s="71"/>
      <c r="D27" s="74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65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5" customFormat="1" ht="14.95" x14ac:dyDescent="0.25">
      <c r="A28" s="70"/>
      <c r="B28" s="71"/>
      <c r="C28" s="71"/>
      <c r="D28" s="74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65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5" customFormat="1" ht="14.95" x14ac:dyDescent="0.25">
      <c r="A29" s="70"/>
      <c r="B29" s="71"/>
      <c r="C29" s="71"/>
      <c r="D29" s="74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6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5" customFormat="1" ht="14.95" x14ac:dyDescent="0.25">
      <c r="A30" s="70"/>
      <c r="B30" s="71"/>
      <c r="C30" s="71"/>
      <c r="D30" s="74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65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5" customFormat="1" ht="14.95" x14ac:dyDescent="0.25">
      <c r="A31" s="70"/>
      <c r="B31" s="71"/>
      <c r="C31" s="71"/>
      <c r="D31" s="74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65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5" customFormat="1" ht="14.95" x14ac:dyDescent="0.25">
      <c r="A32" s="70"/>
      <c r="B32" s="71"/>
      <c r="C32" s="71"/>
      <c r="D32" s="74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65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5" customFormat="1" ht="14.95" x14ac:dyDescent="0.25">
      <c r="A33" s="70"/>
      <c r="B33" s="71"/>
      <c r="C33" s="71"/>
      <c r="D33" s="74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65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5" customFormat="1" ht="14.95" x14ac:dyDescent="0.25">
      <c r="A34" s="70"/>
      <c r="B34" s="71"/>
      <c r="C34" s="71"/>
      <c r="D34" s="74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65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5" customFormat="1" ht="14.95" x14ac:dyDescent="0.25">
      <c r="A35" s="70"/>
      <c r="B35" s="71"/>
      <c r="C35" s="71"/>
      <c r="D35" s="74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6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5" customFormat="1" ht="14.95" x14ac:dyDescent="0.25">
      <c r="A36" s="70"/>
      <c r="B36" s="71"/>
      <c r="C36" s="71"/>
      <c r="D36" s="74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65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5" customFormat="1" ht="14.95" x14ac:dyDescent="0.25">
      <c r="A37" s="70"/>
      <c r="B37" s="71"/>
      <c r="C37" s="71"/>
      <c r="D37" s="74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6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5" customFormat="1" ht="14.95" x14ac:dyDescent="0.25">
      <c r="A38" s="70"/>
      <c r="B38" s="71"/>
      <c r="C38" s="71"/>
      <c r="D38" s="74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6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5" customFormat="1" ht="14.95" x14ac:dyDescent="0.25">
      <c r="A39" s="70"/>
      <c r="B39" s="71"/>
      <c r="C39" s="71"/>
      <c r="D39" s="74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6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5" customFormat="1" ht="14.95" x14ac:dyDescent="0.25">
      <c r="A40" s="70"/>
      <c r="B40" s="71"/>
      <c r="C40" s="71"/>
      <c r="D40" s="74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6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5" customFormat="1" ht="14.95" x14ac:dyDescent="0.25">
      <c r="A41" s="70"/>
      <c r="B41" s="71"/>
      <c r="C41" s="71"/>
      <c r="D41" s="74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6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5" customFormat="1" ht="14.95" x14ac:dyDescent="0.25">
      <c r="A42" s="70"/>
      <c r="B42" s="71"/>
      <c r="C42" s="71"/>
      <c r="D42" s="74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6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5" customFormat="1" ht="14.95" x14ac:dyDescent="0.25">
      <c r="A43" s="70"/>
      <c r="B43" s="71"/>
      <c r="C43" s="71"/>
      <c r="D43" s="74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6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5" customFormat="1" ht="14.95" x14ac:dyDescent="0.25">
      <c r="A44" s="70"/>
      <c r="B44" s="71"/>
      <c r="C44" s="71"/>
      <c r="D44" s="74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6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5" customFormat="1" ht="14.95" x14ac:dyDescent="0.25">
      <c r="A45" s="70"/>
      <c r="B45" s="71"/>
      <c r="C45" s="71"/>
      <c r="D45" s="74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6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5" customFormat="1" ht="14.95" x14ac:dyDescent="0.25">
      <c r="A46" s="70"/>
      <c r="B46" s="71"/>
      <c r="C46" s="71"/>
      <c r="D46" s="7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6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5" customFormat="1" x14ac:dyDescent="0.25">
      <c r="A47" s="70"/>
      <c r="B47" s="71"/>
      <c r="C47" s="71"/>
      <c r="D47" s="7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65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5" customFormat="1" x14ac:dyDescent="0.25">
      <c r="A48" s="70"/>
      <c r="B48" s="71"/>
      <c r="C48" s="71"/>
      <c r="D48" s="74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65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5" customFormat="1" x14ac:dyDescent="0.25">
      <c r="A49" s="70"/>
      <c r="B49" s="71"/>
      <c r="C49" s="71"/>
      <c r="D49" s="74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65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5" customFormat="1" x14ac:dyDescent="0.25">
      <c r="A50" s="70"/>
      <c r="B50" s="71"/>
      <c r="C50" s="71"/>
      <c r="D50" s="74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65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5" customFormat="1" x14ac:dyDescent="0.25">
      <c r="A51" s="70"/>
      <c r="B51" s="71"/>
      <c r="C51" s="71"/>
      <c r="D51" s="74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5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5" customFormat="1" x14ac:dyDescent="0.25">
      <c r="A52" s="70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8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5" customFormat="1" x14ac:dyDescent="0.25">
      <c r="A53" s="75"/>
      <c r="B53" s="8"/>
      <c r="C53" s="8"/>
      <c r="D53" s="7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</sheetData>
  <mergeCells count="11">
    <mergeCell ref="AQ3:AX3"/>
    <mergeCell ref="E16:H16"/>
    <mergeCell ref="I16:O16"/>
    <mergeCell ref="P16:S16"/>
    <mergeCell ref="T16:W16"/>
    <mergeCell ref="E3:J3"/>
    <mergeCell ref="K3:P3"/>
    <mergeCell ref="Q3:V3"/>
    <mergeCell ref="W3:Z3"/>
    <mergeCell ref="AA3:AG3"/>
    <mergeCell ref="AH3:AP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zoomScale="75" zoomScaleNormal="75" workbookViewId="0">
      <selection activeCell="AQ15" sqref="AQ15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6" width="5.75" style="5" customWidth="1"/>
    <col min="27" max="33" width="6.75" customWidth="1"/>
    <col min="34" max="34" width="8.875" customWidth="1"/>
    <col min="35" max="35" width="10.25" customWidth="1"/>
    <col min="36" max="36" width="8.875" customWidth="1"/>
    <col min="37" max="37" width="10.125" customWidth="1"/>
    <col min="38" max="38" width="8.875" customWidth="1"/>
    <col min="39" max="39" width="10.125" customWidth="1"/>
    <col min="40" max="40" width="8.875" customWidth="1"/>
    <col min="41" max="42" width="9.875" customWidth="1"/>
    <col min="43" max="43" width="8.875" customWidth="1"/>
    <col min="44" max="44" width="10.375" customWidth="1"/>
    <col min="45" max="45" width="8.875" customWidth="1"/>
    <col min="46" max="46" width="10.125" customWidth="1"/>
    <col min="47" max="47" width="8.875" customWidth="1"/>
    <col min="48" max="48" width="10.25" customWidth="1"/>
    <col min="49" max="49" width="8.875" customWidth="1"/>
    <col min="50" max="50" width="10.125" customWidth="1"/>
  </cols>
  <sheetData>
    <row r="1" spans="1:50" ht="15.8" thickBot="1" x14ac:dyDescent="0.3"/>
    <row r="2" spans="1:50" s="52" customFormat="1" ht="43.15" customHeight="1" x14ac:dyDescent="0.25">
      <c r="E2" s="130" t="s">
        <v>17</v>
      </c>
      <c r="F2" s="131"/>
      <c r="G2" s="131"/>
      <c r="H2" s="131"/>
      <c r="I2" s="131"/>
      <c r="J2" s="132"/>
      <c r="K2" s="130" t="s">
        <v>18</v>
      </c>
      <c r="L2" s="131"/>
      <c r="M2" s="131"/>
      <c r="N2" s="131"/>
      <c r="O2" s="131"/>
      <c r="P2" s="132"/>
      <c r="Q2" s="130" t="s">
        <v>19</v>
      </c>
      <c r="R2" s="131"/>
      <c r="S2" s="131"/>
      <c r="T2" s="131"/>
      <c r="U2" s="131"/>
      <c r="V2" s="132"/>
      <c r="W2" s="130" t="s">
        <v>20</v>
      </c>
      <c r="X2" s="131"/>
      <c r="Y2" s="131"/>
      <c r="Z2" s="132"/>
      <c r="AA2" s="130" t="s">
        <v>21</v>
      </c>
      <c r="AB2" s="131"/>
      <c r="AC2" s="131"/>
      <c r="AD2" s="131"/>
      <c r="AE2" s="131"/>
      <c r="AF2" s="131"/>
      <c r="AG2" s="132"/>
      <c r="AH2" s="133" t="s">
        <v>22</v>
      </c>
      <c r="AI2" s="134"/>
      <c r="AJ2" s="134"/>
      <c r="AK2" s="134"/>
      <c r="AL2" s="134"/>
      <c r="AM2" s="134"/>
      <c r="AN2" s="134"/>
      <c r="AO2" s="135"/>
      <c r="AP2" s="129"/>
      <c r="AQ2" s="133" t="s">
        <v>23</v>
      </c>
      <c r="AR2" s="134"/>
      <c r="AS2" s="134"/>
      <c r="AT2" s="134"/>
      <c r="AU2" s="134"/>
      <c r="AV2" s="134"/>
      <c r="AW2" s="134"/>
      <c r="AX2" s="129"/>
    </row>
    <row r="3" spans="1:50" ht="66.599999999999994" customHeight="1" x14ac:dyDescent="0.25">
      <c r="A3" s="1" t="s">
        <v>0</v>
      </c>
      <c r="B3" s="79" t="s">
        <v>1</v>
      </c>
      <c r="C3" s="79" t="s">
        <v>2</v>
      </c>
      <c r="D3" s="79" t="s">
        <v>84</v>
      </c>
      <c r="E3" s="55">
        <v>0</v>
      </c>
      <c r="F3" s="79">
        <v>1</v>
      </c>
      <c r="G3" s="79">
        <v>2</v>
      </c>
      <c r="H3" s="79">
        <v>3</v>
      </c>
      <c r="I3" s="79" t="s">
        <v>3</v>
      </c>
      <c r="J3" s="33" t="s">
        <v>9</v>
      </c>
      <c r="K3" s="45">
        <v>0</v>
      </c>
      <c r="L3" s="79">
        <v>1</v>
      </c>
      <c r="M3" s="79">
        <v>2</v>
      </c>
      <c r="N3" s="79">
        <v>3</v>
      </c>
      <c r="O3" s="79" t="s">
        <v>3</v>
      </c>
      <c r="P3" s="33" t="s">
        <v>9</v>
      </c>
      <c r="Q3" s="45">
        <v>0</v>
      </c>
      <c r="R3" s="79">
        <v>1</v>
      </c>
      <c r="S3" s="79">
        <v>2</v>
      </c>
      <c r="T3" s="79">
        <v>3</v>
      </c>
      <c r="U3" s="79" t="s">
        <v>3</v>
      </c>
      <c r="V3" s="33" t="s">
        <v>9</v>
      </c>
      <c r="W3" s="32" t="s">
        <v>4</v>
      </c>
      <c r="X3" s="9" t="s">
        <v>5</v>
      </c>
      <c r="Y3" s="10" t="s">
        <v>6</v>
      </c>
      <c r="Z3" s="33" t="s">
        <v>9</v>
      </c>
      <c r="AA3" s="43" t="s">
        <v>13</v>
      </c>
      <c r="AB3" s="11" t="s">
        <v>12</v>
      </c>
      <c r="AC3" s="11" t="s">
        <v>7</v>
      </c>
      <c r="AD3" s="11" t="s">
        <v>8</v>
      </c>
      <c r="AE3" s="11" t="s">
        <v>10</v>
      </c>
      <c r="AF3" s="11" t="s">
        <v>11</v>
      </c>
      <c r="AG3" s="33" t="s">
        <v>9</v>
      </c>
      <c r="AH3" s="32" t="s">
        <v>4</v>
      </c>
      <c r="AI3" s="79" t="s">
        <v>85</v>
      </c>
      <c r="AJ3" s="9" t="s">
        <v>5</v>
      </c>
      <c r="AK3" s="79" t="s">
        <v>85</v>
      </c>
      <c r="AL3" s="10" t="s">
        <v>6</v>
      </c>
      <c r="AM3" s="79" t="s">
        <v>85</v>
      </c>
      <c r="AN3" s="79" t="s">
        <v>9</v>
      </c>
      <c r="AO3" s="7" t="s">
        <v>85</v>
      </c>
      <c r="AP3" s="7" t="s">
        <v>86</v>
      </c>
      <c r="AQ3" s="44" t="s">
        <v>14</v>
      </c>
      <c r="AR3" s="79" t="s">
        <v>85</v>
      </c>
      <c r="AS3" s="10" t="s">
        <v>15</v>
      </c>
      <c r="AT3" s="79" t="s">
        <v>85</v>
      </c>
      <c r="AU3" s="10" t="s">
        <v>16</v>
      </c>
      <c r="AV3" s="79" t="s">
        <v>85</v>
      </c>
      <c r="AW3" s="79" t="s">
        <v>9</v>
      </c>
      <c r="AX3" s="33" t="s">
        <v>85</v>
      </c>
    </row>
    <row r="4" spans="1:50" ht="14.95" x14ac:dyDescent="0.25">
      <c r="A4" s="13"/>
      <c r="B4" s="15"/>
      <c r="C4" s="15"/>
      <c r="D4" s="15"/>
      <c r="E4" s="53"/>
      <c r="F4" s="15"/>
      <c r="G4" s="15"/>
      <c r="H4" s="15"/>
      <c r="I4" s="15"/>
      <c r="J4" s="35"/>
      <c r="K4" s="34"/>
      <c r="L4" s="15"/>
      <c r="M4" s="15"/>
      <c r="N4" s="15"/>
      <c r="O4" s="15"/>
      <c r="P4" s="35"/>
      <c r="Q4" s="34"/>
      <c r="R4" s="15"/>
      <c r="S4" s="15"/>
      <c r="T4" s="15"/>
      <c r="U4" s="15"/>
      <c r="V4" s="35"/>
      <c r="W4" s="34"/>
      <c r="X4" s="15"/>
      <c r="Y4" s="15"/>
      <c r="Z4" s="35"/>
      <c r="AA4" s="34"/>
      <c r="AB4" s="15"/>
      <c r="AC4" s="15"/>
      <c r="AD4" s="15"/>
      <c r="AE4" s="15"/>
      <c r="AF4" s="15"/>
      <c r="AG4" s="35"/>
      <c r="AH4" s="34"/>
      <c r="AI4" s="15"/>
      <c r="AJ4" s="15"/>
      <c r="AK4" s="15"/>
      <c r="AL4" s="15"/>
      <c r="AM4" s="15"/>
      <c r="AN4" s="15"/>
      <c r="AO4" s="26"/>
      <c r="AP4" s="26"/>
      <c r="AQ4" s="34"/>
      <c r="AR4" s="15"/>
      <c r="AS4" s="15"/>
      <c r="AT4" s="15"/>
      <c r="AU4" s="15"/>
      <c r="AV4" s="15"/>
      <c r="AW4" s="67"/>
      <c r="AX4" s="84"/>
    </row>
    <row r="5" spans="1:50" ht="14.95" x14ac:dyDescent="0.25">
      <c r="A5" s="82" t="s">
        <v>51</v>
      </c>
      <c r="B5" s="15">
        <v>60</v>
      </c>
      <c r="C5" s="15">
        <v>42</v>
      </c>
      <c r="D5" s="64">
        <f t="shared" ref="D5:D10" si="0">C5/B5</f>
        <v>0.7</v>
      </c>
      <c r="E5" s="53">
        <v>2</v>
      </c>
      <c r="F5" s="15">
        <v>13</v>
      </c>
      <c r="G5" s="15">
        <v>23</v>
      </c>
      <c r="H5" s="15">
        <v>4</v>
      </c>
      <c r="I5" s="15"/>
      <c r="J5" s="35"/>
      <c r="K5" s="34">
        <v>24</v>
      </c>
      <c r="L5" s="15">
        <v>14</v>
      </c>
      <c r="M5" s="15">
        <v>1</v>
      </c>
      <c r="N5" s="15"/>
      <c r="O5" s="15"/>
      <c r="P5" s="35">
        <v>3</v>
      </c>
      <c r="Q5" s="34">
        <v>21</v>
      </c>
      <c r="R5" s="15">
        <v>14</v>
      </c>
      <c r="S5" s="15">
        <v>4</v>
      </c>
      <c r="T5" s="15"/>
      <c r="U5" s="15"/>
      <c r="V5" s="35">
        <v>3</v>
      </c>
      <c r="W5" s="34">
        <v>28</v>
      </c>
      <c r="X5" s="15">
        <v>12</v>
      </c>
      <c r="Y5" s="15">
        <v>1</v>
      </c>
      <c r="Z5" s="35">
        <v>1</v>
      </c>
      <c r="AA5" s="34">
        <v>31</v>
      </c>
      <c r="AB5" s="15">
        <v>11</v>
      </c>
      <c r="AC5" s="15">
        <v>4</v>
      </c>
      <c r="AD5" s="15">
        <v>6</v>
      </c>
      <c r="AE5" s="15">
        <v>16</v>
      </c>
      <c r="AF5" s="15">
        <v>2</v>
      </c>
      <c r="AG5" s="35">
        <v>11</v>
      </c>
      <c r="AH5" s="34">
        <v>27</v>
      </c>
      <c r="AI5" s="89">
        <f t="shared" ref="AI5:AI10" si="1">AH5/C5</f>
        <v>0.6428571428571429</v>
      </c>
      <c r="AJ5" s="15">
        <v>12</v>
      </c>
      <c r="AK5" s="89">
        <f t="shared" ref="AK5:AK9" si="2">AJ5/C5</f>
        <v>0.2857142857142857</v>
      </c>
      <c r="AL5" s="15">
        <v>3</v>
      </c>
      <c r="AM5" s="89">
        <f t="shared" ref="AM5:AM10" si="3">AL5/C5</f>
        <v>7.1428571428571425E-2</v>
      </c>
      <c r="AN5" s="15"/>
      <c r="AO5" s="89"/>
      <c r="AP5" s="57" t="s">
        <v>87</v>
      </c>
      <c r="AQ5" s="34">
        <v>6</v>
      </c>
      <c r="AR5" s="89">
        <f>AQ5/C5</f>
        <v>0.14285714285714285</v>
      </c>
      <c r="AS5" s="15">
        <v>21</v>
      </c>
      <c r="AT5" s="89">
        <f>AS5/C5</f>
        <v>0.5</v>
      </c>
      <c r="AU5" s="26">
        <v>7</v>
      </c>
      <c r="AV5" s="89">
        <f t="shared" ref="AV5" si="4">AU5/C5</f>
        <v>0.16666666666666666</v>
      </c>
      <c r="AW5" s="67">
        <v>10</v>
      </c>
      <c r="AX5" s="48">
        <f t="shared" ref="AX5" si="5">AW5/C5</f>
        <v>0.23809523809523808</v>
      </c>
    </row>
    <row r="6" spans="1:50" ht="14.95" x14ac:dyDescent="0.25">
      <c r="A6" s="82" t="s">
        <v>54</v>
      </c>
      <c r="B6" s="15">
        <v>224</v>
      </c>
      <c r="C6" s="15">
        <v>43</v>
      </c>
      <c r="D6" s="64">
        <f t="shared" si="0"/>
        <v>0.19196428571428573</v>
      </c>
      <c r="E6" s="53">
        <v>3</v>
      </c>
      <c r="F6" s="15">
        <v>16</v>
      </c>
      <c r="G6" s="15">
        <v>17</v>
      </c>
      <c r="H6" s="15">
        <v>6</v>
      </c>
      <c r="I6" s="15">
        <v>1</v>
      </c>
      <c r="J6" s="35"/>
      <c r="K6" s="34">
        <v>29</v>
      </c>
      <c r="L6" s="15">
        <v>8</v>
      </c>
      <c r="M6" s="15">
        <v>3</v>
      </c>
      <c r="N6" s="15">
        <v>1</v>
      </c>
      <c r="O6" s="15"/>
      <c r="P6" s="35">
        <v>2</v>
      </c>
      <c r="Q6" s="34">
        <v>28</v>
      </c>
      <c r="R6" s="15">
        <v>8</v>
      </c>
      <c r="S6" s="15">
        <v>3</v>
      </c>
      <c r="T6" s="15">
        <v>2</v>
      </c>
      <c r="U6" s="15"/>
      <c r="V6" s="35">
        <v>2</v>
      </c>
      <c r="W6" s="34">
        <v>18</v>
      </c>
      <c r="X6" s="15">
        <v>20</v>
      </c>
      <c r="Y6" s="15">
        <v>4</v>
      </c>
      <c r="Z6" s="35">
        <v>1</v>
      </c>
      <c r="AA6" s="34">
        <v>15</v>
      </c>
      <c r="AB6" s="15">
        <v>7</v>
      </c>
      <c r="AC6" s="15">
        <v>9</v>
      </c>
      <c r="AD6" s="15">
        <v>10</v>
      </c>
      <c r="AE6" s="15">
        <v>13</v>
      </c>
      <c r="AF6" s="15">
        <v>1</v>
      </c>
      <c r="AG6" s="35">
        <v>24</v>
      </c>
      <c r="AH6" s="34">
        <v>21</v>
      </c>
      <c r="AI6" s="89">
        <f t="shared" si="1"/>
        <v>0.48837209302325579</v>
      </c>
      <c r="AJ6" s="15">
        <v>21</v>
      </c>
      <c r="AK6" s="89">
        <f t="shared" si="2"/>
        <v>0.48837209302325579</v>
      </c>
      <c r="AL6" s="15">
        <v>1</v>
      </c>
      <c r="AM6" s="89">
        <f t="shared" si="3"/>
        <v>2.3255813953488372E-2</v>
      </c>
      <c r="AN6" s="15"/>
      <c r="AO6" s="89"/>
      <c r="AP6" s="57" t="s">
        <v>88</v>
      </c>
      <c r="AQ6" s="34">
        <v>14</v>
      </c>
      <c r="AR6" s="89">
        <f t="shared" ref="AR6" si="6">AQ6/C6</f>
        <v>0.32558139534883723</v>
      </c>
      <c r="AS6" s="15">
        <v>12</v>
      </c>
      <c r="AT6" s="89">
        <f t="shared" ref="AT6" si="7">AS6/C6</f>
        <v>0.27906976744186046</v>
      </c>
      <c r="AU6" s="26">
        <v>4</v>
      </c>
      <c r="AV6" s="89">
        <f t="shared" ref="AV6:AV7" si="8">AU6/C6</f>
        <v>9.3023255813953487E-2</v>
      </c>
      <c r="AW6" s="67">
        <v>16</v>
      </c>
      <c r="AX6" s="48">
        <f t="shared" ref="AX6:AX10" si="9">AW6/C6</f>
        <v>0.37209302325581395</v>
      </c>
    </row>
    <row r="7" spans="1:50" ht="14.95" x14ac:dyDescent="0.25">
      <c r="A7" s="82" t="s">
        <v>55</v>
      </c>
      <c r="B7" s="15">
        <v>126</v>
      </c>
      <c r="C7" s="15">
        <v>56</v>
      </c>
      <c r="D7" s="64">
        <f t="shared" si="0"/>
        <v>0.44444444444444442</v>
      </c>
      <c r="E7" s="53"/>
      <c r="F7" s="15">
        <v>22</v>
      </c>
      <c r="G7" s="15">
        <v>23</v>
      </c>
      <c r="H7" s="15">
        <v>5</v>
      </c>
      <c r="I7" s="15">
        <v>5</v>
      </c>
      <c r="J7" s="35">
        <v>1</v>
      </c>
      <c r="K7" s="34">
        <v>22</v>
      </c>
      <c r="L7" s="15">
        <v>22</v>
      </c>
      <c r="M7" s="15">
        <v>9</v>
      </c>
      <c r="N7" s="15">
        <v>1</v>
      </c>
      <c r="O7" s="15"/>
      <c r="P7" s="35">
        <v>2</v>
      </c>
      <c r="Q7" s="34">
        <v>19</v>
      </c>
      <c r="R7" s="15">
        <v>22</v>
      </c>
      <c r="S7" s="15">
        <v>10</v>
      </c>
      <c r="T7" s="15">
        <v>3</v>
      </c>
      <c r="U7" s="15"/>
      <c r="V7" s="35">
        <v>2</v>
      </c>
      <c r="W7" s="34">
        <v>36</v>
      </c>
      <c r="X7" s="15">
        <v>20</v>
      </c>
      <c r="Y7" s="15"/>
      <c r="Z7" s="35"/>
      <c r="AA7" s="34">
        <v>36</v>
      </c>
      <c r="AB7" s="15">
        <v>16</v>
      </c>
      <c r="AC7" s="15">
        <v>5</v>
      </c>
      <c r="AD7" s="15">
        <v>5</v>
      </c>
      <c r="AE7" s="15">
        <v>17</v>
      </c>
      <c r="AF7" s="15"/>
      <c r="AG7" s="35">
        <v>19</v>
      </c>
      <c r="AH7" s="34">
        <v>31</v>
      </c>
      <c r="AI7" s="89">
        <f t="shared" si="1"/>
        <v>0.5535714285714286</v>
      </c>
      <c r="AJ7" s="15">
        <v>22</v>
      </c>
      <c r="AK7" s="89">
        <f t="shared" si="2"/>
        <v>0.39285714285714285</v>
      </c>
      <c r="AL7" s="15">
        <v>3</v>
      </c>
      <c r="AM7" s="89">
        <f t="shared" si="3"/>
        <v>5.3571428571428568E-2</v>
      </c>
      <c r="AN7" s="15"/>
      <c r="AO7" s="89"/>
      <c r="AP7" s="57" t="s">
        <v>87</v>
      </c>
      <c r="AQ7" s="34">
        <v>11</v>
      </c>
      <c r="AR7" s="89">
        <f>AQ7/C7</f>
        <v>0.19642857142857142</v>
      </c>
      <c r="AS7" s="15">
        <v>24</v>
      </c>
      <c r="AT7" s="89">
        <f>AS7/C7</f>
        <v>0.42857142857142855</v>
      </c>
      <c r="AU7" s="26">
        <v>6</v>
      </c>
      <c r="AV7" s="89">
        <f t="shared" si="8"/>
        <v>0.10714285714285714</v>
      </c>
      <c r="AW7" s="67">
        <v>19</v>
      </c>
      <c r="AX7" s="48">
        <f t="shared" si="9"/>
        <v>0.3392857142857143</v>
      </c>
    </row>
    <row r="8" spans="1:50" ht="14.95" x14ac:dyDescent="0.25">
      <c r="A8" s="82" t="s">
        <v>56</v>
      </c>
      <c r="B8" s="15">
        <v>71</v>
      </c>
      <c r="C8" s="15">
        <v>25</v>
      </c>
      <c r="D8" s="64">
        <f t="shared" si="0"/>
        <v>0.352112676056338</v>
      </c>
      <c r="E8" s="53">
        <v>1</v>
      </c>
      <c r="F8" s="15">
        <v>6</v>
      </c>
      <c r="G8" s="15">
        <v>18</v>
      </c>
      <c r="H8" s="15"/>
      <c r="I8" s="15"/>
      <c r="J8" s="35"/>
      <c r="K8" s="34">
        <v>22</v>
      </c>
      <c r="L8" s="15">
        <v>3</v>
      </c>
      <c r="M8" s="15"/>
      <c r="N8" s="15"/>
      <c r="O8" s="15"/>
      <c r="P8" s="35"/>
      <c r="Q8" s="34">
        <v>22</v>
      </c>
      <c r="R8" s="15">
        <v>3</v>
      </c>
      <c r="S8" s="15"/>
      <c r="T8" s="15"/>
      <c r="U8" s="15"/>
      <c r="V8" s="35"/>
      <c r="W8" s="34">
        <v>15</v>
      </c>
      <c r="X8" s="15">
        <v>9</v>
      </c>
      <c r="Y8" s="15">
        <v>1</v>
      </c>
      <c r="Z8" s="35"/>
      <c r="AA8" s="34">
        <v>4</v>
      </c>
      <c r="AB8" s="15">
        <v>15</v>
      </c>
      <c r="AC8" s="15"/>
      <c r="AD8" s="15"/>
      <c r="AE8" s="15">
        <v>7</v>
      </c>
      <c r="AF8" s="15"/>
      <c r="AG8" s="35">
        <v>9</v>
      </c>
      <c r="AH8" s="34">
        <v>14</v>
      </c>
      <c r="AI8" s="89">
        <f t="shared" si="1"/>
        <v>0.56000000000000005</v>
      </c>
      <c r="AJ8" s="15">
        <v>8</v>
      </c>
      <c r="AK8" s="89">
        <f t="shared" si="2"/>
        <v>0.32</v>
      </c>
      <c r="AL8" s="15">
        <v>2</v>
      </c>
      <c r="AM8" s="89">
        <f t="shared" si="3"/>
        <v>0.08</v>
      </c>
      <c r="AN8" s="15">
        <v>1</v>
      </c>
      <c r="AO8" s="89">
        <f t="shared" ref="AO8" si="10">AN8/C8</f>
        <v>0.04</v>
      </c>
      <c r="AP8" s="57" t="s">
        <v>87</v>
      </c>
      <c r="AQ8" s="34">
        <v>3</v>
      </c>
      <c r="AR8" s="89">
        <f t="shared" ref="AR8:AR10" si="11">AQ8/C8</f>
        <v>0.12</v>
      </c>
      <c r="AS8" s="15">
        <v>9</v>
      </c>
      <c r="AT8" s="89">
        <f t="shared" ref="AT8:AT9" si="12">AS8/C8</f>
        <v>0.36</v>
      </c>
      <c r="AU8" s="26">
        <v>5</v>
      </c>
      <c r="AV8" s="89">
        <f t="shared" ref="AV8:AV9" si="13">AU8/C8</f>
        <v>0.2</v>
      </c>
      <c r="AW8" s="67">
        <v>10</v>
      </c>
      <c r="AX8" s="48">
        <f t="shared" si="9"/>
        <v>0.4</v>
      </c>
    </row>
    <row r="9" spans="1:50" ht="14.95" x14ac:dyDescent="0.25">
      <c r="A9" s="82" t="s">
        <v>58</v>
      </c>
      <c r="B9" s="15">
        <v>77</v>
      </c>
      <c r="C9" s="15">
        <v>6</v>
      </c>
      <c r="D9" s="64">
        <f t="shared" si="0"/>
        <v>7.792207792207792E-2</v>
      </c>
      <c r="E9" s="53"/>
      <c r="F9" s="15">
        <v>4</v>
      </c>
      <c r="G9" s="15">
        <v>2</v>
      </c>
      <c r="H9" s="15"/>
      <c r="I9" s="15"/>
      <c r="J9" s="35"/>
      <c r="K9" s="34">
        <v>1</v>
      </c>
      <c r="L9" s="15">
        <v>2</v>
      </c>
      <c r="M9" s="15"/>
      <c r="N9" s="15"/>
      <c r="O9" s="15"/>
      <c r="P9" s="35">
        <v>3</v>
      </c>
      <c r="Q9" s="34">
        <v>1</v>
      </c>
      <c r="R9" s="15">
        <v>2</v>
      </c>
      <c r="S9" s="15"/>
      <c r="T9" s="15"/>
      <c r="U9" s="15"/>
      <c r="V9" s="35">
        <v>3</v>
      </c>
      <c r="W9" s="34">
        <v>5</v>
      </c>
      <c r="X9" s="15">
        <v>1</v>
      </c>
      <c r="Y9" s="15"/>
      <c r="Z9" s="35"/>
      <c r="AA9" s="34">
        <v>5</v>
      </c>
      <c r="AB9" s="15">
        <v>2</v>
      </c>
      <c r="AC9" s="15">
        <v>3</v>
      </c>
      <c r="AD9" s="15">
        <v>4</v>
      </c>
      <c r="AE9" s="15">
        <v>4</v>
      </c>
      <c r="AF9" s="15"/>
      <c r="AG9" s="35">
        <v>1</v>
      </c>
      <c r="AH9" s="34">
        <v>4</v>
      </c>
      <c r="AI9" s="89">
        <f t="shared" si="1"/>
        <v>0.66666666666666663</v>
      </c>
      <c r="AJ9" s="15">
        <v>2</v>
      </c>
      <c r="AK9" s="89">
        <f t="shared" si="2"/>
        <v>0.33333333333333331</v>
      </c>
      <c r="AL9" s="15"/>
      <c r="AM9" s="89"/>
      <c r="AN9" s="15"/>
      <c r="AO9" s="89"/>
      <c r="AP9" s="57" t="s">
        <v>87</v>
      </c>
      <c r="AQ9" s="34">
        <v>2</v>
      </c>
      <c r="AR9" s="89">
        <f t="shared" si="11"/>
        <v>0.33333333333333331</v>
      </c>
      <c r="AS9" s="15">
        <v>1</v>
      </c>
      <c r="AT9" s="89">
        <f t="shared" si="12"/>
        <v>0.16666666666666666</v>
      </c>
      <c r="AU9" s="26">
        <v>1</v>
      </c>
      <c r="AV9" s="89">
        <f t="shared" si="13"/>
        <v>0.16666666666666666</v>
      </c>
      <c r="AW9" s="67">
        <v>2</v>
      </c>
      <c r="AX9" s="48">
        <f t="shared" si="9"/>
        <v>0.33333333333333331</v>
      </c>
    </row>
    <row r="10" spans="1:50" ht="14.95" x14ac:dyDescent="0.25">
      <c r="A10" s="82" t="s">
        <v>77</v>
      </c>
      <c r="B10" s="15">
        <v>9</v>
      </c>
      <c r="C10" s="15">
        <v>6</v>
      </c>
      <c r="D10" s="64">
        <f t="shared" si="0"/>
        <v>0.66666666666666663</v>
      </c>
      <c r="E10" s="53"/>
      <c r="F10" s="15">
        <v>1</v>
      </c>
      <c r="G10" s="15">
        <v>4</v>
      </c>
      <c r="H10" s="15">
        <v>1</v>
      </c>
      <c r="I10" s="15"/>
      <c r="J10" s="35"/>
      <c r="K10" s="34">
        <v>1</v>
      </c>
      <c r="L10" s="15">
        <v>4</v>
      </c>
      <c r="M10" s="15"/>
      <c r="N10" s="15"/>
      <c r="O10" s="15"/>
      <c r="P10" s="35">
        <v>1</v>
      </c>
      <c r="Q10" s="34">
        <v>3</v>
      </c>
      <c r="R10" s="15">
        <v>3</v>
      </c>
      <c r="S10" s="15"/>
      <c r="T10" s="15"/>
      <c r="U10" s="15"/>
      <c r="V10" s="35"/>
      <c r="W10" s="34">
        <v>5</v>
      </c>
      <c r="X10" s="15">
        <v>1</v>
      </c>
      <c r="Y10" s="15"/>
      <c r="Z10" s="35"/>
      <c r="AA10" s="34">
        <v>2</v>
      </c>
      <c r="AB10" s="15">
        <v>2</v>
      </c>
      <c r="AC10" s="15">
        <v>1</v>
      </c>
      <c r="AD10" s="15">
        <v>2</v>
      </c>
      <c r="AE10" s="15">
        <v>5</v>
      </c>
      <c r="AF10" s="15"/>
      <c r="AG10" s="35">
        <v>1</v>
      </c>
      <c r="AH10" s="34">
        <v>5</v>
      </c>
      <c r="AI10" s="89">
        <f t="shared" si="1"/>
        <v>0.83333333333333337</v>
      </c>
      <c r="AJ10" s="15"/>
      <c r="AK10" s="89"/>
      <c r="AL10" s="15">
        <v>1</v>
      </c>
      <c r="AM10" s="89">
        <f t="shared" si="3"/>
        <v>0.16666666666666666</v>
      </c>
      <c r="AN10" s="15"/>
      <c r="AO10" s="89"/>
      <c r="AP10" s="57" t="s">
        <v>87</v>
      </c>
      <c r="AQ10" s="34">
        <v>3</v>
      </c>
      <c r="AR10" s="89">
        <f t="shared" si="11"/>
        <v>0.5</v>
      </c>
      <c r="AS10" s="15"/>
      <c r="AT10" s="26"/>
      <c r="AU10" s="26"/>
      <c r="AV10" s="26"/>
      <c r="AW10" s="67">
        <v>3</v>
      </c>
      <c r="AX10" s="48">
        <f t="shared" si="9"/>
        <v>0.5</v>
      </c>
    </row>
    <row r="11" spans="1:50" s="109" customFormat="1" ht="15.8" thickBot="1" x14ac:dyDescent="0.3">
      <c r="A11" s="97"/>
      <c r="B11" s="98"/>
      <c r="C11" s="98"/>
      <c r="D11" s="98"/>
      <c r="E11" s="99"/>
      <c r="F11" s="98"/>
      <c r="G11" s="98"/>
      <c r="H11" s="98"/>
      <c r="I11" s="98"/>
      <c r="J11" s="100"/>
      <c r="K11" s="101"/>
      <c r="L11" s="98"/>
      <c r="M11" s="98"/>
      <c r="N11" s="98"/>
      <c r="O11" s="98"/>
      <c r="P11" s="100"/>
      <c r="Q11" s="101"/>
      <c r="R11" s="98"/>
      <c r="S11" s="98"/>
      <c r="T11" s="98"/>
      <c r="U11" s="98"/>
      <c r="V11" s="100"/>
      <c r="W11" s="102"/>
      <c r="X11" s="103"/>
      <c r="Y11" s="103"/>
      <c r="Z11" s="104"/>
      <c r="AA11" s="102"/>
      <c r="AB11" s="103"/>
      <c r="AC11" s="103"/>
      <c r="AD11" s="103"/>
      <c r="AE11" s="103"/>
      <c r="AF11" s="103"/>
      <c r="AG11" s="104"/>
      <c r="AH11" s="102"/>
      <c r="AI11" s="103"/>
      <c r="AJ11" s="103"/>
      <c r="AK11" s="103"/>
      <c r="AL11" s="103"/>
      <c r="AM11" s="103"/>
      <c r="AN11" s="103"/>
      <c r="AO11" s="105"/>
      <c r="AP11" s="106"/>
      <c r="AQ11" s="102"/>
      <c r="AR11" s="103"/>
      <c r="AS11" s="103"/>
      <c r="AT11" s="105"/>
      <c r="AU11" s="105"/>
      <c r="AV11" s="105"/>
      <c r="AW11" s="107"/>
      <c r="AX11" s="108"/>
    </row>
    <row r="12" spans="1:50" s="109" customFormat="1" ht="15.8" thickBot="1" x14ac:dyDescent="0.3">
      <c r="A12" s="90" t="s">
        <v>49</v>
      </c>
      <c r="B12" s="110">
        <f>SUM(B5:B11)</f>
        <v>567</v>
      </c>
      <c r="C12" s="110">
        <f>SUM(C5:C11)</f>
        <v>178</v>
      </c>
      <c r="D12" s="111">
        <f>C12/B12</f>
        <v>0.31393298059964725</v>
      </c>
      <c r="E12" s="112">
        <f t="shared" ref="E12:AH12" si="14">SUM(E5:E11)</f>
        <v>6</v>
      </c>
      <c r="F12" s="110">
        <f t="shared" si="14"/>
        <v>62</v>
      </c>
      <c r="G12" s="110">
        <f t="shared" si="14"/>
        <v>87</v>
      </c>
      <c r="H12" s="110">
        <f t="shared" si="14"/>
        <v>16</v>
      </c>
      <c r="I12" s="110">
        <f t="shared" si="14"/>
        <v>6</v>
      </c>
      <c r="J12" s="113">
        <f t="shared" si="14"/>
        <v>1</v>
      </c>
      <c r="K12" s="114">
        <f t="shared" si="14"/>
        <v>99</v>
      </c>
      <c r="L12" s="110">
        <f t="shared" si="14"/>
        <v>53</v>
      </c>
      <c r="M12" s="110">
        <f t="shared" si="14"/>
        <v>13</v>
      </c>
      <c r="N12" s="110">
        <f t="shared" si="14"/>
        <v>2</v>
      </c>
      <c r="O12" s="110">
        <f t="shared" si="14"/>
        <v>0</v>
      </c>
      <c r="P12" s="113">
        <f t="shared" si="14"/>
        <v>11</v>
      </c>
      <c r="Q12" s="114">
        <f t="shared" si="14"/>
        <v>94</v>
      </c>
      <c r="R12" s="110">
        <f t="shared" si="14"/>
        <v>52</v>
      </c>
      <c r="S12" s="110">
        <f t="shared" si="14"/>
        <v>17</v>
      </c>
      <c r="T12" s="110">
        <f t="shared" si="14"/>
        <v>5</v>
      </c>
      <c r="U12" s="110">
        <f t="shared" si="14"/>
        <v>0</v>
      </c>
      <c r="V12" s="113">
        <f t="shared" si="14"/>
        <v>10</v>
      </c>
      <c r="W12" s="114">
        <f t="shared" si="14"/>
        <v>107</v>
      </c>
      <c r="X12" s="110">
        <f t="shared" si="14"/>
        <v>63</v>
      </c>
      <c r="Y12" s="110">
        <f t="shared" si="14"/>
        <v>6</v>
      </c>
      <c r="Z12" s="113">
        <f t="shared" si="14"/>
        <v>2</v>
      </c>
      <c r="AA12" s="114">
        <f t="shared" si="14"/>
        <v>93</v>
      </c>
      <c r="AB12" s="110">
        <f t="shared" si="14"/>
        <v>53</v>
      </c>
      <c r="AC12" s="110">
        <f t="shared" si="14"/>
        <v>22</v>
      </c>
      <c r="AD12" s="110">
        <f t="shared" si="14"/>
        <v>27</v>
      </c>
      <c r="AE12" s="110">
        <f t="shared" si="14"/>
        <v>62</v>
      </c>
      <c r="AF12" s="110">
        <f t="shared" si="14"/>
        <v>3</v>
      </c>
      <c r="AG12" s="113">
        <f t="shared" si="14"/>
        <v>65</v>
      </c>
      <c r="AH12" s="114">
        <f t="shared" si="14"/>
        <v>102</v>
      </c>
      <c r="AI12" s="111">
        <f>AH12/C12</f>
        <v>0.5730337078651685</v>
      </c>
      <c r="AJ12" s="110">
        <f>SUM(AJ5:AJ11)</f>
        <v>65</v>
      </c>
      <c r="AK12" s="111">
        <f>AJ12/C12</f>
        <v>0.3651685393258427</v>
      </c>
      <c r="AL12" s="110">
        <f>SUM(AL5:AL11)</f>
        <v>10</v>
      </c>
      <c r="AM12" s="111">
        <f>AL12/C12</f>
        <v>5.6179775280898875E-2</v>
      </c>
      <c r="AN12" s="110">
        <f>SUM(AN5:AN11)</f>
        <v>1</v>
      </c>
      <c r="AO12" s="111">
        <f>AN12/C12</f>
        <v>5.6179775280898875E-3</v>
      </c>
      <c r="AP12" s="96" t="s">
        <v>87</v>
      </c>
      <c r="AQ12" s="114">
        <f>SUM(AQ5:AQ11)</f>
        <v>39</v>
      </c>
      <c r="AR12" s="111">
        <f>AQ12/C12</f>
        <v>0.21910112359550563</v>
      </c>
      <c r="AS12" s="110">
        <f>SUM(AS5:AS11)</f>
        <v>67</v>
      </c>
      <c r="AT12" s="111">
        <f>AS12/C12</f>
        <v>0.37640449438202245</v>
      </c>
      <c r="AU12" s="110">
        <f>SUM(AU5:AU11)</f>
        <v>23</v>
      </c>
      <c r="AV12" s="111">
        <f>AU12/C12</f>
        <v>0.12921348314606743</v>
      </c>
      <c r="AW12" s="115">
        <f>SUM(AW5:AW11)</f>
        <v>60</v>
      </c>
      <c r="AX12" s="111">
        <f>AW12/C12</f>
        <v>0.33707865168539325</v>
      </c>
    </row>
    <row r="13" spans="1:50" s="116" customFormat="1" ht="14.95" x14ac:dyDescent="0.2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9"/>
      <c r="AX13" s="120"/>
    </row>
    <row r="14" spans="1:50" s="116" customFormat="1" ht="14.95" x14ac:dyDescent="0.25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09"/>
      <c r="X14" s="109"/>
      <c r="Y14" s="109"/>
      <c r="Z14" s="109"/>
    </row>
    <row r="15" spans="1:50" s="109" customFormat="1" ht="44" customHeight="1" x14ac:dyDescent="0.25">
      <c r="A15" s="116"/>
      <c r="B15" s="117"/>
      <c r="C15" s="117"/>
      <c r="D15" s="117"/>
      <c r="AA15" s="116"/>
      <c r="AB15" s="116"/>
      <c r="AC15" s="116"/>
      <c r="AD15" s="116"/>
      <c r="AE15" s="116"/>
      <c r="AF15" s="116"/>
    </row>
    <row r="16" spans="1:50" s="109" customFormat="1" ht="14.95" x14ac:dyDescent="0.25">
      <c r="A16" s="121"/>
      <c r="B16" s="3"/>
      <c r="C16" s="3"/>
      <c r="D16" s="3"/>
      <c r="AA16" s="116"/>
      <c r="AB16" s="116"/>
      <c r="AC16" s="116"/>
      <c r="AD16" s="116"/>
      <c r="AE16" s="116"/>
      <c r="AF16" s="116"/>
    </row>
    <row r="17" spans="1:50" s="116" customFormat="1" ht="14.95" x14ac:dyDescent="0.25">
      <c r="A17" s="86"/>
      <c r="B17" s="122"/>
      <c r="C17" s="122"/>
      <c r="D17" s="122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09"/>
      <c r="X17" s="109"/>
      <c r="Y17" s="109"/>
      <c r="Z17" s="109"/>
    </row>
    <row r="18" spans="1:50" s="116" customFormat="1" ht="14.95" x14ac:dyDescent="0.25">
      <c r="A18" s="86"/>
      <c r="B18" s="122"/>
      <c r="C18" s="122"/>
      <c r="D18" s="122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09"/>
      <c r="X18" s="109"/>
      <c r="Y18" s="109"/>
      <c r="Z18" s="109"/>
    </row>
    <row r="19" spans="1:50" s="116" customFormat="1" ht="14.95" x14ac:dyDescent="0.25">
      <c r="A19" s="86"/>
      <c r="B19" s="122"/>
      <c r="C19" s="122"/>
      <c r="D19" s="122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09"/>
      <c r="X19" s="109"/>
      <c r="Y19" s="109"/>
      <c r="Z19" s="109"/>
    </row>
    <row r="20" spans="1:50" s="116" customFormat="1" ht="14.95" x14ac:dyDescent="0.25">
      <c r="A20" s="86"/>
      <c r="B20" s="122"/>
      <c r="C20" s="122"/>
      <c r="D20" s="122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09"/>
      <c r="X20" s="109"/>
      <c r="Y20" s="109"/>
      <c r="Z20" s="109"/>
    </row>
    <row r="21" spans="1:50" ht="14.95" x14ac:dyDescent="0.25">
      <c r="A21" s="70"/>
      <c r="B21" s="71"/>
      <c r="C21" s="71"/>
      <c r="D21" s="71"/>
    </row>
    <row r="22" spans="1:50" ht="14.95" x14ac:dyDescent="0.25">
      <c r="A22" s="70"/>
      <c r="B22" s="71"/>
      <c r="C22" s="71"/>
      <c r="D22" s="71"/>
    </row>
    <row r="23" spans="1:50" ht="14.95" x14ac:dyDescent="0.25">
      <c r="A23" s="70"/>
      <c r="B23" s="71"/>
      <c r="C23" s="71"/>
      <c r="D23" s="71"/>
    </row>
    <row r="24" spans="1:50" ht="14.95" x14ac:dyDescent="0.25">
      <c r="A24" s="70"/>
      <c r="B24" s="71"/>
      <c r="C24" s="71"/>
      <c r="D24" s="71"/>
    </row>
    <row r="25" spans="1:50" ht="14.95" x14ac:dyDescent="0.25">
      <c r="A25" s="70"/>
      <c r="B25" s="71"/>
      <c r="C25" s="71"/>
      <c r="D25" s="71"/>
    </row>
    <row r="26" spans="1:50" ht="14.95" x14ac:dyDescent="0.25">
      <c r="A26" s="70"/>
      <c r="B26" s="71"/>
      <c r="C26" s="71"/>
      <c r="D26" s="71"/>
    </row>
    <row r="27" spans="1:50" ht="14.95" x14ac:dyDescent="0.25">
      <c r="A27" s="70"/>
      <c r="B27" s="71"/>
      <c r="C27" s="71"/>
      <c r="D27" s="71"/>
    </row>
    <row r="28" spans="1:50" s="14" customFormat="1" ht="14.95" x14ac:dyDescent="0.25">
      <c r="A28" s="70"/>
      <c r="B28" s="71"/>
      <c r="C28" s="71"/>
      <c r="D28" s="71"/>
      <c r="W28" s="5"/>
      <c r="X28" s="5"/>
      <c r="Y28" s="5"/>
      <c r="Z28" s="5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14" customFormat="1" ht="14.95" x14ac:dyDescent="0.25">
      <c r="A29" s="70"/>
      <c r="B29" s="71"/>
      <c r="C29" s="71"/>
      <c r="D29" s="71"/>
      <c r="W29" s="5"/>
      <c r="X29" s="5"/>
      <c r="Y29" s="5"/>
      <c r="Z29" s="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14" customFormat="1" ht="14.95" x14ac:dyDescent="0.25">
      <c r="A30" s="70"/>
      <c r="B30" s="71"/>
      <c r="C30" s="71"/>
      <c r="D30" s="71"/>
      <c r="W30" s="5"/>
      <c r="X30" s="5"/>
      <c r="Y30" s="5"/>
      <c r="Z30" s="5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14" customFormat="1" ht="14.95" x14ac:dyDescent="0.25">
      <c r="A31" s="70"/>
      <c r="B31" s="71"/>
      <c r="C31" s="71"/>
      <c r="D31" s="71"/>
      <c r="W31" s="5"/>
      <c r="X31" s="5"/>
      <c r="Y31" s="5"/>
      <c r="Z31" s="5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14" customFormat="1" ht="14.95" x14ac:dyDescent="0.25">
      <c r="A32" s="70"/>
      <c r="B32" s="71"/>
      <c r="C32" s="71"/>
      <c r="D32" s="71"/>
      <c r="W32" s="5"/>
      <c r="X32" s="5"/>
      <c r="Y32" s="5"/>
      <c r="Z32" s="5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14" customFormat="1" ht="14.95" x14ac:dyDescent="0.25">
      <c r="A33" s="70"/>
      <c r="B33" s="71"/>
      <c r="C33" s="71"/>
      <c r="D33" s="71"/>
      <c r="W33" s="5"/>
      <c r="X33" s="5"/>
      <c r="Y33" s="5"/>
      <c r="Z33" s="5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14" customFormat="1" ht="14.95" x14ac:dyDescent="0.25">
      <c r="A34" s="70"/>
      <c r="B34" s="71"/>
      <c r="C34" s="71"/>
      <c r="D34" s="71"/>
      <c r="W34" s="5"/>
      <c r="X34" s="5"/>
      <c r="Y34" s="5"/>
      <c r="Z34" s="5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14" customFormat="1" ht="14.95" x14ac:dyDescent="0.25">
      <c r="A35" s="70"/>
      <c r="B35" s="71"/>
      <c r="C35" s="71"/>
      <c r="D35" s="71"/>
      <c r="W35" s="5"/>
      <c r="X35" s="5"/>
      <c r="Y35" s="5"/>
      <c r="Z35" s="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14" customFormat="1" ht="14.95" x14ac:dyDescent="0.25">
      <c r="A36" s="70"/>
      <c r="B36" s="71"/>
      <c r="C36" s="71"/>
      <c r="D36" s="71"/>
      <c r="W36" s="5"/>
      <c r="X36" s="5"/>
      <c r="Y36" s="5"/>
      <c r="Z36" s="5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14" customFormat="1" ht="14.95" x14ac:dyDescent="0.25">
      <c r="A37" s="70"/>
      <c r="B37" s="71"/>
      <c r="C37" s="71"/>
      <c r="D37" s="71"/>
      <c r="W37" s="5"/>
      <c r="X37" s="5"/>
      <c r="Y37" s="5"/>
      <c r="Z37" s="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14" customFormat="1" ht="14.95" x14ac:dyDescent="0.25">
      <c r="A38" s="70"/>
      <c r="B38" s="71"/>
      <c r="C38" s="71"/>
      <c r="D38" s="71"/>
      <c r="W38" s="5"/>
      <c r="X38" s="5"/>
      <c r="Y38" s="5"/>
      <c r="Z38" s="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14" customFormat="1" ht="14.95" x14ac:dyDescent="0.25">
      <c r="A39" s="70"/>
      <c r="B39" s="71"/>
      <c r="C39" s="71"/>
      <c r="D39" s="71"/>
      <c r="W39" s="5"/>
      <c r="X39" s="5"/>
      <c r="Y39" s="5"/>
      <c r="Z39" s="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14" customFormat="1" x14ac:dyDescent="0.25">
      <c r="A40" s="70"/>
      <c r="B40" s="71"/>
      <c r="C40" s="71"/>
      <c r="D40" s="71"/>
      <c r="W40" s="5"/>
      <c r="X40" s="5"/>
      <c r="Y40" s="5"/>
      <c r="Z40" s="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14" customFormat="1" x14ac:dyDescent="0.25">
      <c r="A41" s="86"/>
      <c r="B41" s="71"/>
      <c r="C41" s="71"/>
      <c r="D41" s="71"/>
      <c r="W41" s="5"/>
      <c r="X41" s="5"/>
      <c r="Y41" s="5"/>
      <c r="Z41" s="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14" customFormat="1" x14ac:dyDescent="0.25">
      <c r="A42" s="70"/>
      <c r="B42" s="71"/>
      <c r="C42" s="71"/>
      <c r="D42" s="71"/>
      <c r="W42" s="5"/>
      <c r="X42" s="5"/>
      <c r="Y42" s="5"/>
      <c r="Z42" s="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14" customFormat="1" x14ac:dyDescent="0.25">
      <c r="A43" s="70"/>
      <c r="B43" s="71"/>
      <c r="C43" s="71"/>
      <c r="D43" s="71"/>
      <c r="W43" s="5"/>
      <c r="X43" s="5"/>
      <c r="Y43" s="5"/>
      <c r="Z43" s="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14" customFormat="1" x14ac:dyDescent="0.25">
      <c r="A44" s="70"/>
      <c r="B44" s="71"/>
      <c r="C44" s="71"/>
      <c r="D44" s="71"/>
      <c r="W44" s="5"/>
      <c r="X44" s="5"/>
      <c r="Y44" s="5"/>
      <c r="Z44" s="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14" customFormat="1" x14ac:dyDescent="0.25">
      <c r="A45" s="70"/>
      <c r="B45" s="71"/>
      <c r="C45" s="71"/>
      <c r="D45" s="71"/>
      <c r="W45" s="5"/>
      <c r="X45" s="5"/>
      <c r="Y45" s="5"/>
      <c r="Z45" s="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14" customFormat="1" x14ac:dyDescent="0.25">
      <c r="A46" s="75"/>
      <c r="B46" s="8"/>
      <c r="C46" s="8"/>
      <c r="D46" s="8"/>
      <c r="W46" s="5"/>
      <c r="X46" s="5"/>
      <c r="Y46" s="5"/>
      <c r="Z46" s="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</sheetData>
  <mergeCells count="7">
    <mergeCell ref="AQ2:AX2"/>
    <mergeCell ref="E2:J2"/>
    <mergeCell ref="K2:P2"/>
    <mergeCell ref="Q2:V2"/>
    <mergeCell ref="W2:Z2"/>
    <mergeCell ref="AA2:AG2"/>
    <mergeCell ref="AH2:AP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tabSelected="1" zoomScale="75" zoomScaleNormal="75" workbookViewId="0">
      <selection activeCell="I24" sqref="I24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6" width="5.75" style="5" customWidth="1"/>
    <col min="27" max="33" width="6.75" customWidth="1"/>
    <col min="34" max="34" width="8.875" customWidth="1"/>
    <col min="35" max="35" width="10.25" customWidth="1"/>
    <col min="36" max="36" width="8.875" customWidth="1"/>
    <col min="37" max="37" width="10.125" customWidth="1"/>
    <col min="38" max="38" width="8.875" customWidth="1"/>
    <col min="39" max="39" width="10.125" customWidth="1"/>
    <col min="40" max="40" width="8.875" customWidth="1"/>
    <col min="41" max="42" width="9.875" customWidth="1"/>
    <col min="43" max="43" width="8.875" customWidth="1"/>
    <col min="44" max="44" width="10.375" customWidth="1"/>
    <col min="45" max="45" width="8.875" customWidth="1"/>
    <col min="46" max="46" width="10.125" customWidth="1"/>
    <col min="47" max="47" width="8.875" customWidth="1"/>
    <col min="48" max="48" width="10.25" customWidth="1"/>
    <col min="49" max="49" width="8.875" customWidth="1"/>
    <col min="50" max="50" width="10.125" customWidth="1"/>
  </cols>
  <sheetData>
    <row r="1" spans="1:50" ht="15.8" thickBot="1" x14ac:dyDescent="0.3"/>
    <row r="2" spans="1:50" s="52" customFormat="1" ht="43.15" customHeight="1" x14ac:dyDescent="0.25">
      <c r="E2" s="130" t="s">
        <v>17</v>
      </c>
      <c r="F2" s="131"/>
      <c r="G2" s="131"/>
      <c r="H2" s="131"/>
      <c r="I2" s="131"/>
      <c r="J2" s="132"/>
      <c r="K2" s="130" t="s">
        <v>18</v>
      </c>
      <c r="L2" s="131"/>
      <c r="M2" s="131"/>
      <c r="N2" s="131"/>
      <c r="O2" s="131"/>
      <c r="P2" s="132"/>
      <c r="Q2" s="130" t="s">
        <v>19</v>
      </c>
      <c r="R2" s="131"/>
      <c r="S2" s="131"/>
      <c r="T2" s="131"/>
      <c r="U2" s="131"/>
      <c r="V2" s="132"/>
      <c r="W2" s="130" t="s">
        <v>20</v>
      </c>
      <c r="X2" s="131"/>
      <c r="Y2" s="131"/>
      <c r="Z2" s="132"/>
      <c r="AA2" s="130" t="s">
        <v>21</v>
      </c>
      <c r="AB2" s="131"/>
      <c r="AC2" s="131"/>
      <c r="AD2" s="131"/>
      <c r="AE2" s="131"/>
      <c r="AF2" s="131"/>
      <c r="AG2" s="132"/>
      <c r="AH2" s="133" t="s">
        <v>22</v>
      </c>
      <c r="AI2" s="134"/>
      <c r="AJ2" s="134"/>
      <c r="AK2" s="134"/>
      <c r="AL2" s="134"/>
      <c r="AM2" s="134"/>
      <c r="AN2" s="134"/>
      <c r="AO2" s="135"/>
      <c r="AP2" s="129"/>
      <c r="AQ2" s="133" t="s">
        <v>23</v>
      </c>
      <c r="AR2" s="134"/>
      <c r="AS2" s="134"/>
      <c r="AT2" s="134"/>
      <c r="AU2" s="134"/>
      <c r="AV2" s="134"/>
      <c r="AW2" s="134"/>
      <c r="AX2" s="129"/>
    </row>
    <row r="3" spans="1:50" ht="66.599999999999994" customHeight="1" x14ac:dyDescent="0.25">
      <c r="A3" s="1" t="s">
        <v>0</v>
      </c>
      <c r="B3" s="79" t="s">
        <v>1</v>
      </c>
      <c r="C3" s="79" t="s">
        <v>2</v>
      </c>
      <c r="D3" s="79" t="s">
        <v>84</v>
      </c>
      <c r="E3" s="55">
        <v>0</v>
      </c>
      <c r="F3" s="79">
        <v>1</v>
      </c>
      <c r="G3" s="79">
        <v>2</v>
      </c>
      <c r="H3" s="79">
        <v>3</v>
      </c>
      <c r="I3" s="79" t="s">
        <v>3</v>
      </c>
      <c r="J3" s="33" t="s">
        <v>9</v>
      </c>
      <c r="K3" s="45">
        <v>0</v>
      </c>
      <c r="L3" s="79">
        <v>1</v>
      </c>
      <c r="M3" s="79">
        <v>2</v>
      </c>
      <c r="N3" s="79">
        <v>3</v>
      </c>
      <c r="O3" s="79" t="s">
        <v>3</v>
      </c>
      <c r="P3" s="33" t="s">
        <v>9</v>
      </c>
      <c r="Q3" s="45">
        <v>0</v>
      </c>
      <c r="R3" s="79">
        <v>1</v>
      </c>
      <c r="S3" s="79">
        <v>2</v>
      </c>
      <c r="T3" s="79">
        <v>3</v>
      </c>
      <c r="U3" s="79" t="s">
        <v>3</v>
      </c>
      <c r="V3" s="33" t="s">
        <v>9</v>
      </c>
      <c r="W3" s="32" t="s">
        <v>4</v>
      </c>
      <c r="X3" s="9" t="s">
        <v>5</v>
      </c>
      <c r="Y3" s="10" t="s">
        <v>6</v>
      </c>
      <c r="Z3" s="33" t="s">
        <v>9</v>
      </c>
      <c r="AA3" s="43" t="s">
        <v>13</v>
      </c>
      <c r="AB3" s="11" t="s">
        <v>12</v>
      </c>
      <c r="AC3" s="11" t="s">
        <v>7</v>
      </c>
      <c r="AD3" s="11" t="s">
        <v>8</v>
      </c>
      <c r="AE3" s="11" t="s">
        <v>10</v>
      </c>
      <c r="AF3" s="11" t="s">
        <v>11</v>
      </c>
      <c r="AG3" s="33" t="s">
        <v>9</v>
      </c>
      <c r="AH3" s="32" t="s">
        <v>4</v>
      </c>
      <c r="AI3" s="79" t="s">
        <v>85</v>
      </c>
      <c r="AJ3" s="9" t="s">
        <v>5</v>
      </c>
      <c r="AK3" s="79" t="s">
        <v>85</v>
      </c>
      <c r="AL3" s="10" t="s">
        <v>6</v>
      </c>
      <c r="AM3" s="79" t="s">
        <v>85</v>
      </c>
      <c r="AN3" s="79" t="s">
        <v>9</v>
      </c>
      <c r="AO3" s="7" t="s">
        <v>85</v>
      </c>
      <c r="AP3" s="7" t="s">
        <v>86</v>
      </c>
      <c r="AQ3" s="44" t="s">
        <v>14</v>
      </c>
      <c r="AR3" s="79" t="s">
        <v>85</v>
      </c>
      <c r="AS3" s="10" t="s">
        <v>15</v>
      </c>
      <c r="AT3" s="79" t="s">
        <v>85</v>
      </c>
      <c r="AU3" s="10" t="s">
        <v>16</v>
      </c>
      <c r="AV3" s="79" t="s">
        <v>85</v>
      </c>
      <c r="AW3" s="79" t="s">
        <v>9</v>
      </c>
      <c r="AX3" s="33" t="s">
        <v>85</v>
      </c>
    </row>
    <row r="4" spans="1:50" ht="14.95" x14ac:dyDescent="0.25">
      <c r="A4" s="13"/>
      <c r="B4" s="15"/>
      <c r="C4" s="15"/>
      <c r="D4" s="15"/>
      <c r="E4" s="53"/>
      <c r="F4" s="15"/>
      <c r="G4" s="15"/>
      <c r="H4" s="15"/>
      <c r="I4" s="15"/>
      <c r="J4" s="35"/>
      <c r="K4" s="34"/>
      <c r="L4" s="15"/>
      <c r="M4" s="15"/>
      <c r="N4" s="15"/>
      <c r="O4" s="15"/>
      <c r="P4" s="35"/>
      <c r="Q4" s="34"/>
      <c r="R4" s="15"/>
      <c r="S4" s="15"/>
      <c r="T4" s="15"/>
      <c r="U4" s="15"/>
      <c r="V4" s="35"/>
      <c r="W4" s="34"/>
      <c r="X4" s="15"/>
      <c r="Y4" s="15"/>
      <c r="Z4" s="35"/>
      <c r="AA4" s="34"/>
      <c r="AB4" s="15"/>
      <c r="AC4" s="15"/>
      <c r="AD4" s="15"/>
      <c r="AE4" s="15"/>
      <c r="AF4" s="15"/>
      <c r="AG4" s="35"/>
      <c r="AH4" s="34"/>
      <c r="AI4" s="15"/>
      <c r="AJ4" s="15"/>
      <c r="AK4" s="15"/>
      <c r="AL4" s="15"/>
      <c r="AM4" s="15"/>
      <c r="AN4" s="15"/>
      <c r="AO4" s="26"/>
      <c r="AP4" s="26"/>
      <c r="AQ4" s="34"/>
      <c r="AR4" s="15"/>
      <c r="AS4" s="15"/>
      <c r="AT4" s="15"/>
      <c r="AU4" s="15"/>
      <c r="AV4" s="15"/>
      <c r="AW4" s="67"/>
      <c r="AX4" s="84"/>
    </row>
    <row r="5" spans="1:50" ht="14.95" x14ac:dyDescent="0.25">
      <c r="A5" s="83" t="s">
        <v>50</v>
      </c>
      <c r="B5" s="15">
        <v>44</v>
      </c>
      <c r="C5" s="15">
        <v>15</v>
      </c>
      <c r="D5" s="64">
        <f>C5/B5</f>
        <v>0.34090909090909088</v>
      </c>
      <c r="E5" s="53"/>
      <c r="F5" s="15">
        <v>5</v>
      </c>
      <c r="G5" s="15">
        <v>7</v>
      </c>
      <c r="H5" s="15">
        <v>2</v>
      </c>
      <c r="I5" s="15">
        <v>1</v>
      </c>
      <c r="J5" s="35"/>
      <c r="K5" s="34">
        <v>7</v>
      </c>
      <c r="L5" s="15">
        <v>6</v>
      </c>
      <c r="M5" s="15"/>
      <c r="N5" s="15"/>
      <c r="O5" s="15"/>
      <c r="P5" s="35">
        <v>2</v>
      </c>
      <c r="Q5" s="34">
        <v>6</v>
      </c>
      <c r="R5" s="15">
        <v>6</v>
      </c>
      <c r="S5" s="15"/>
      <c r="T5" s="15">
        <v>1</v>
      </c>
      <c r="U5" s="15"/>
      <c r="V5" s="35">
        <v>3</v>
      </c>
      <c r="W5" s="36">
        <v>1</v>
      </c>
      <c r="X5" s="24">
        <v>12</v>
      </c>
      <c r="Y5" s="24">
        <v>2</v>
      </c>
      <c r="Z5" s="37"/>
      <c r="AA5" s="36">
        <v>1</v>
      </c>
      <c r="AB5" s="24"/>
      <c r="AC5" s="24"/>
      <c r="AD5" s="24"/>
      <c r="AE5" s="24">
        <v>2</v>
      </c>
      <c r="AF5" s="24"/>
      <c r="AG5" s="37">
        <v>13</v>
      </c>
      <c r="AH5" s="36">
        <v>3</v>
      </c>
      <c r="AI5" s="89">
        <f>AH5/C5</f>
        <v>0.2</v>
      </c>
      <c r="AJ5" s="24">
        <v>11</v>
      </c>
      <c r="AK5" s="89">
        <f>AJ5/C5</f>
        <v>0.73333333333333328</v>
      </c>
      <c r="AL5" s="24">
        <v>1</v>
      </c>
      <c r="AM5" s="89">
        <f>AL5/C5</f>
        <v>6.6666666666666666E-2</v>
      </c>
      <c r="AN5" s="24"/>
      <c r="AO5" s="89"/>
      <c r="AP5" s="57" t="s">
        <v>89</v>
      </c>
      <c r="AQ5" s="36">
        <v>2</v>
      </c>
      <c r="AR5" s="89">
        <f>AQ5/C5</f>
        <v>0.13333333333333333</v>
      </c>
      <c r="AS5" s="24"/>
      <c r="AT5" s="89"/>
      <c r="AU5" s="25">
        <v>4</v>
      </c>
      <c r="AV5" s="89">
        <f>AU5/C5</f>
        <v>0.26666666666666666</v>
      </c>
      <c r="AW5" s="67">
        <v>9</v>
      </c>
      <c r="AX5" s="48">
        <f>AW5/C5</f>
        <v>0.6</v>
      </c>
    </row>
    <row r="6" spans="1:50" ht="14.95" x14ac:dyDescent="0.25">
      <c r="A6" s="83" t="s">
        <v>52</v>
      </c>
      <c r="B6" s="15">
        <v>60</v>
      </c>
      <c r="C6" s="15">
        <v>8</v>
      </c>
      <c r="D6" s="64">
        <f t="shared" ref="D6:D10" si="0">C6/B6</f>
        <v>0.13333333333333333</v>
      </c>
      <c r="E6" s="53">
        <v>1</v>
      </c>
      <c r="F6" s="15">
        <v>2</v>
      </c>
      <c r="G6" s="15">
        <v>4</v>
      </c>
      <c r="H6" s="15">
        <v>1</v>
      </c>
      <c r="I6" s="15"/>
      <c r="J6" s="35"/>
      <c r="K6" s="34">
        <v>3</v>
      </c>
      <c r="L6" s="15">
        <v>1</v>
      </c>
      <c r="M6" s="15">
        <v>2</v>
      </c>
      <c r="N6" s="15"/>
      <c r="O6" s="15"/>
      <c r="P6" s="35">
        <v>2</v>
      </c>
      <c r="Q6" s="34"/>
      <c r="R6" s="15">
        <v>3</v>
      </c>
      <c r="S6" s="15">
        <v>3</v>
      </c>
      <c r="T6" s="15"/>
      <c r="U6" s="15"/>
      <c r="V6" s="35">
        <v>2</v>
      </c>
      <c r="W6" s="34">
        <v>2</v>
      </c>
      <c r="X6" s="15">
        <v>6</v>
      </c>
      <c r="Y6" s="15"/>
      <c r="Z6" s="35"/>
      <c r="AA6" s="34">
        <v>1</v>
      </c>
      <c r="AB6" s="15">
        <v>1</v>
      </c>
      <c r="AC6" s="15">
        <v>1</v>
      </c>
      <c r="AD6" s="15">
        <v>1</v>
      </c>
      <c r="AE6" s="15">
        <v>4</v>
      </c>
      <c r="AF6" s="15"/>
      <c r="AG6" s="35">
        <v>4</v>
      </c>
      <c r="AH6" s="34">
        <v>3</v>
      </c>
      <c r="AI6" s="89">
        <f t="shared" ref="AI6:AI10" si="1">AH6/C6</f>
        <v>0.375</v>
      </c>
      <c r="AJ6" s="15">
        <v>5</v>
      </c>
      <c r="AK6" s="89">
        <f t="shared" ref="AK6:AK10" si="2">AJ6/C6</f>
        <v>0.625</v>
      </c>
      <c r="AL6" s="15"/>
      <c r="AM6" s="89"/>
      <c r="AN6" s="15"/>
      <c r="AO6" s="89"/>
      <c r="AP6" s="57" t="s">
        <v>89</v>
      </c>
      <c r="AQ6" s="34">
        <v>1</v>
      </c>
      <c r="AR6" s="89">
        <f t="shared" ref="AR6:AR7" si="3">AQ6/C6</f>
        <v>0.125</v>
      </c>
      <c r="AS6" s="15"/>
      <c r="AT6" s="26"/>
      <c r="AU6" s="26">
        <v>1</v>
      </c>
      <c r="AV6" s="89">
        <f t="shared" ref="AV6" si="4">AU6/C6</f>
        <v>0.125</v>
      </c>
      <c r="AW6" s="67">
        <v>6</v>
      </c>
      <c r="AX6" s="48">
        <f t="shared" ref="AX6:AX10" si="5">AW6/C6</f>
        <v>0.75</v>
      </c>
    </row>
    <row r="7" spans="1:50" ht="14.95" x14ac:dyDescent="0.25">
      <c r="A7" s="83" t="s">
        <v>53</v>
      </c>
      <c r="B7" s="15">
        <v>64</v>
      </c>
      <c r="C7" s="15">
        <v>21</v>
      </c>
      <c r="D7" s="64">
        <f t="shared" si="0"/>
        <v>0.328125</v>
      </c>
      <c r="E7" s="53">
        <v>1</v>
      </c>
      <c r="F7" s="15">
        <v>11</v>
      </c>
      <c r="G7" s="15">
        <v>8</v>
      </c>
      <c r="H7" s="15">
        <v>1</v>
      </c>
      <c r="I7" s="15"/>
      <c r="J7" s="35"/>
      <c r="K7" s="34">
        <v>8</v>
      </c>
      <c r="L7" s="15">
        <v>8</v>
      </c>
      <c r="M7" s="15"/>
      <c r="N7" s="15"/>
      <c r="O7" s="15"/>
      <c r="P7" s="35">
        <v>5</v>
      </c>
      <c r="Q7" s="34">
        <v>8</v>
      </c>
      <c r="R7" s="15">
        <v>7</v>
      </c>
      <c r="S7" s="15"/>
      <c r="T7" s="15"/>
      <c r="U7" s="15"/>
      <c r="V7" s="35">
        <v>6</v>
      </c>
      <c r="W7" s="34">
        <v>9</v>
      </c>
      <c r="X7" s="15">
        <v>12</v>
      </c>
      <c r="Y7" s="15"/>
      <c r="Z7" s="35"/>
      <c r="AA7" s="34">
        <v>4</v>
      </c>
      <c r="AB7" s="15">
        <v>1</v>
      </c>
      <c r="AC7" s="15">
        <v>6</v>
      </c>
      <c r="AD7" s="15">
        <v>9</v>
      </c>
      <c r="AE7" s="15">
        <v>7</v>
      </c>
      <c r="AF7" s="15"/>
      <c r="AG7" s="35">
        <v>12</v>
      </c>
      <c r="AH7" s="34">
        <v>8</v>
      </c>
      <c r="AI7" s="89">
        <f t="shared" si="1"/>
        <v>0.38095238095238093</v>
      </c>
      <c r="AJ7" s="15">
        <v>11</v>
      </c>
      <c r="AK7" s="89">
        <f t="shared" si="2"/>
        <v>0.52380952380952384</v>
      </c>
      <c r="AL7" s="15">
        <v>2</v>
      </c>
      <c r="AM7" s="89">
        <f t="shared" ref="AM7:AM10" si="6">AL7/C7</f>
        <v>9.5238095238095233E-2</v>
      </c>
      <c r="AN7" s="15"/>
      <c r="AO7" s="89"/>
      <c r="AP7" s="57" t="s">
        <v>89</v>
      </c>
      <c r="AQ7" s="34">
        <v>5</v>
      </c>
      <c r="AR7" s="89">
        <f t="shared" si="3"/>
        <v>0.23809523809523808</v>
      </c>
      <c r="AS7" s="15"/>
      <c r="AT7" s="26"/>
      <c r="AU7" s="26"/>
      <c r="AV7" s="26"/>
      <c r="AW7" s="67">
        <v>16</v>
      </c>
      <c r="AX7" s="48">
        <f t="shared" si="5"/>
        <v>0.76190476190476186</v>
      </c>
    </row>
    <row r="8" spans="1:50" ht="14.95" x14ac:dyDescent="0.25">
      <c r="A8" s="83" t="s">
        <v>57</v>
      </c>
      <c r="B8" s="15">
        <v>88</v>
      </c>
      <c r="C8" s="15">
        <v>21</v>
      </c>
      <c r="D8" s="64">
        <f t="shared" si="0"/>
        <v>0.23863636363636365</v>
      </c>
      <c r="E8" s="53"/>
      <c r="F8" s="15">
        <v>11</v>
      </c>
      <c r="G8" s="15">
        <v>6</v>
      </c>
      <c r="H8" s="15">
        <v>4</v>
      </c>
      <c r="I8" s="15"/>
      <c r="J8" s="35"/>
      <c r="K8" s="34">
        <v>4</v>
      </c>
      <c r="L8" s="15">
        <v>12</v>
      </c>
      <c r="M8" s="15">
        <v>2</v>
      </c>
      <c r="N8" s="15"/>
      <c r="O8" s="15"/>
      <c r="P8" s="35">
        <v>3</v>
      </c>
      <c r="Q8" s="34">
        <v>2</v>
      </c>
      <c r="R8" s="15">
        <v>12</v>
      </c>
      <c r="S8" s="15">
        <v>3</v>
      </c>
      <c r="T8" s="15">
        <v>2</v>
      </c>
      <c r="U8" s="15"/>
      <c r="V8" s="35">
        <v>2</v>
      </c>
      <c r="W8" s="34">
        <v>12</v>
      </c>
      <c r="X8" s="15">
        <v>9</v>
      </c>
      <c r="Y8" s="15"/>
      <c r="Z8" s="35"/>
      <c r="AA8" s="34">
        <v>8</v>
      </c>
      <c r="AB8" s="15">
        <v>5</v>
      </c>
      <c r="AC8" s="15">
        <v>4</v>
      </c>
      <c r="AD8" s="15">
        <v>6</v>
      </c>
      <c r="AE8" s="15">
        <v>12</v>
      </c>
      <c r="AF8" s="15"/>
      <c r="AG8" s="35">
        <v>8</v>
      </c>
      <c r="AH8" s="34">
        <v>9</v>
      </c>
      <c r="AI8" s="89">
        <f t="shared" si="1"/>
        <v>0.42857142857142855</v>
      </c>
      <c r="AJ8" s="15">
        <v>11</v>
      </c>
      <c r="AK8" s="89">
        <f t="shared" si="2"/>
        <v>0.52380952380952384</v>
      </c>
      <c r="AL8" s="15"/>
      <c r="AM8" s="89"/>
      <c r="AN8" s="15">
        <v>1</v>
      </c>
      <c r="AO8" s="89">
        <f t="shared" ref="AO8" si="7">AN8/C8</f>
        <v>4.7619047619047616E-2</v>
      </c>
      <c r="AP8" s="57" t="s">
        <v>89</v>
      </c>
      <c r="AQ8" s="34">
        <v>7</v>
      </c>
      <c r="AR8" s="89">
        <f>AQ8/C8</f>
        <v>0.33333333333333331</v>
      </c>
      <c r="AS8" s="15"/>
      <c r="AT8" s="26"/>
      <c r="AU8" s="26">
        <v>3</v>
      </c>
      <c r="AV8" s="89">
        <f>AU8/C8</f>
        <v>0.14285714285714285</v>
      </c>
      <c r="AW8" s="67">
        <v>11</v>
      </c>
      <c r="AX8" s="48">
        <f t="shared" si="5"/>
        <v>0.52380952380952384</v>
      </c>
    </row>
    <row r="9" spans="1:50" ht="14.95" x14ac:dyDescent="0.25">
      <c r="A9" s="83" t="s">
        <v>65</v>
      </c>
      <c r="B9" s="15">
        <v>17</v>
      </c>
      <c r="C9" s="15">
        <v>5</v>
      </c>
      <c r="D9" s="64">
        <f t="shared" si="0"/>
        <v>0.29411764705882354</v>
      </c>
      <c r="E9" s="53"/>
      <c r="F9" s="15">
        <v>1</v>
      </c>
      <c r="G9" s="15">
        <v>4</v>
      </c>
      <c r="H9" s="15"/>
      <c r="I9" s="15"/>
      <c r="J9" s="35"/>
      <c r="K9" s="34">
        <v>2</v>
      </c>
      <c r="L9" s="15">
        <v>3</v>
      </c>
      <c r="M9" s="15"/>
      <c r="N9" s="15"/>
      <c r="O9" s="15"/>
      <c r="P9" s="35"/>
      <c r="Q9" s="34">
        <v>2</v>
      </c>
      <c r="R9" s="15">
        <v>3</v>
      </c>
      <c r="S9" s="15"/>
      <c r="T9" s="15"/>
      <c r="U9" s="15"/>
      <c r="V9" s="35"/>
      <c r="W9" s="34">
        <v>2</v>
      </c>
      <c r="X9" s="15">
        <v>3</v>
      </c>
      <c r="Y9" s="15"/>
      <c r="Z9" s="35"/>
      <c r="AA9" s="34">
        <v>1</v>
      </c>
      <c r="AB9" s="15">
        <v>1</v>
      </c>
      <c r="AC9" s="15">
        <v>2</v>
      </c>
      <c r="AD9" s="15">
        <v>2</v>
      </c>
      <c r="AE9" s="15">
        <v>1</v>
      </c>
      <c r="AF9" s="15">
        <v>1</v>
      </c>
      <c r="AG9" s="35">
        <v>3</v>
      </c>
      <c r="AH9" s="34">
        <v>2</v>
      </c>
      <c r="AI9" s="89">
        <f t="shared" si="1"/>
        <v>0.4</v>
      </c>
      <c r="AJ9" s="15">
        <v>3</v>
      </c>
      <c r="AK9" s="89">
        <f t="shared" si="2"/>
        <v>0.6</v>
      </c>
      <c r="AL9" s="15"/>
      <c r="AM9" s="89"/>
      <c r="AN9" s="15"/>
      <c r="AO9" s="89"/>
      <c r="AP9" s="57" t="s">
        <v>89</v>
      </c>
      <c r="AQ9" s="34">
        <v>1</v>
      </c>
      <c r="AR9" s="89">
        <f>AQ9/C9</f>
        <v>0.2</v>
      </c>
      <c r="AS9" s="15">
        <v>1</v>
      </c>
      <c r="AT9" s="89">
        <f t="shared" ref="AT9" si="8">AS9/C9</f>
        <v>0.2</v>
      </c>
      <c r="AU9" s="26">
        <v>1</v>
      </c>
      <c r="AV9" s="89">
        <f>AU9/C9</f>
        <v>0.2</v>
      </c>
      <c r="AW9" s="67">
        <v>4</v>
      </c>
      <c r="AX9" s="48">
        <f t="shared" si="5"/>
        <v>0.8</v>
      </c>
    </row>
    <row r="10" spans="1:50" s="5" customFormat="1" ht="14.95" x14ac:dyDescent="0.25">
      <c r="A10" s="83" t="s">
        <v>82</v>
      </c>
      <c r="B10" s="15">
        <v>36</v>
      </c>
      <c r="C10" s="15">
        <v>9</v>
      </c>
      <c r="D10" s="64">
        <f t="shared" si="0"/>
        <v>0.25</v>
      </c>
      <c r="E10" s="53"/>
      <c r="F10" s="15">
        <v>3</v>
      </c>
      <c r="G10" s="15">
        <v>4</v>
      </c>
      <c r="H10" s="15">
        <v>1</v>
      </c>
      <c r="I10" s="15">
        <v>1</v>
      </c>
      <c r="J10" s="35"/>
      <c r="K10" s="34">
        <v>6</v>
      </c>
      <c r="L10" s="15">
        <v>3</v>
      </c>
      <c r="M10" s="15"/>
      <c r="N10" s="15"/>
      <c r="O10" s="15"/>
      <c r="P10" s="35"/>
      <c r="Q10" s="34">
        <v>5</v>
      </c>
      <c r="R10" s="15">
        <v>4</v>
      </c>
      <c r="S10" s="15"/>
      <c r="T10" s="15"/>
      <c r="U10" s="15"/>
      <c r="V10" s="35"/>
      <c r="W10" s="34">
        <v>3</v>
      </c>
      <c r="X10" s="15">
        <v>6</v>
      </c>
      <c r="Y10" s="15"/>
      <c r="Z10" s="35"/>
      <c r="AA10" s="34">
        <v>2</v>
      </c>
      <c r="AB10" s="15"/>
      <c r="AC10" s="15">
        <v>3</v>
      </c>
      <c r="AD10" s="15">
        <v>2</v>
      </c>
      <c r="AE10" s="15"/>
      <c r="AF10" s="15"/>
      <c r="AG10" s="35">
        <v>6</v>
      </c>
      <c r="AH10" s="34">
        <v>1</v>
      </c>
      <c r="AI10" s="89">
        <f t="shared" si="1"/>
        <v>0.1111111111111111</v>
      </c>
      <c r="AJ10" s="15">
        <v>7</v>
      </c>
      <c r="AK10" s="89">
        <f t="shared" si="2"/>
        <v>0.77777777777777779</v>
      </c>
      <c r="AL10" s="15">
        <v>1</v>
      </c>
      <c r="AM10" s="89">
        <f t="shared" si="6"/>
        <v>0.1111111111111111</v>
      </c>
      <c r="AN10" s="15"/>
      <c r="AO10" s="89"/>
      <c r="AP10" s="57" t="s">
        <v>89</v>
      </c>
      <c r="AQ10" s="34">
        <v>1</v>
      </c>
      <c r="AR10" s="89">
        <f t="shared" ref="AR10" si="9">AQ10/C10</f>
        <v>0.1111111111111111</v>
      </c>
      <c r="AS10" s="15"/>
      <c r="AT10" s="26"/>
      <c r="AU10" s="26"/>
      <c r="AV10" s="26"/>
      <c r="AW10" s="67">
        <v>8</v>
      </c>
      <c r="AX10" s="48">
        <f t="shared" si="5"/>
        <v>0.88888888888888884</v>
      </c>
    </row>
    <row r="11" spans="1:50" s="5" customFormat="1" ht="15.8" thickBot="1" x14ac:dyDescent="0.3">
      <c r="A11" s="17"/>
      <c r="B11" s="18"/>
      <c r="C11" s="18"/>
      <c r="D11" s="18"/>
      <c r="E11" s="87"/>
      <c r="F11" s="18"/>
      <c r="G11" s="18"/>
      <c r="H11" s="18"/>
      <c r="I11" s="18"/>
      <c r="J11" s="39"/>
      <c r="K11" s="38"/>
      <c r="L11" s="18"/>
      <c r="M11" s="18"/>
      <c r="N11" s="18"/>
      <c r="O11" s="18"/>
      <c r="P11" s="39"/>
      <c r="Q11" s="38"/>
      <c r="R11" s="18"/>
      <c r="S11" s="18"/>
      <c r="T11" s="18"/>
      <c r="U11" s="18"/>
      <c r="V11" s="39"/>
      <c r="W11" s="34"/>
      <c r="X11" s="15"/>
      <c r="Y11" s="15"/>
      <c r="Z11" s="35"/>
      <c r="AA11" s="34"/>
      <c r="AB11" s="15"/>
      <c r="AC11" s="15"/>
      <c r="AD11" s="15"/>
      <c r="AE11" s="15"/>
      <c r="AF11" s="15"/>
      <c r="AG11" s="35"/>
      <c r="AH11" s="34"/>
      <c r="AI11" s="15"/>
      <c r="AJ11" s="15"/>
      <c r="AK11" s="15"/>
      <c r="AL11" s="15"/>
      <c r="AM11" s="15"/>
      <c r="AN11" s="15"/>
      <c r="AO11" s="26"/>
      <c r="AP11" s="41"/>
      <c r="AQ11" s="34"/>
      <c r="AR11" s="15"/>
      <c r="AS11" s="15"/>
      <c r="AT11" s="26"/>
      <c r="AU11" s="26"/>
      <c r="AV11" s="26"/>
      <c r="AW11" s="66"/>
      <c r="AX11" s="30"/>
    </row>
    <row r="12" spans="1:50" s="5" customFormat="1" ht="15.8" thickBot="1" x14ac:dyDescent="0.3">
      <c r="A12" s="90" t="s">
        <v>49</v>
      </c>
      <c r="B12" s="20">
        <f>SUM(B5:B11)</f>
        <v>309</v>
      </c>
      <c r="C12" s="20">
        <f>SUM(C5:C11)</f>
        <v>79</v>
      </c>
      <c r="D12" s="62">
        <f>C12/B12</f>
        <v>0.25566343042071199</v>
      </c>
      <c r="E12" s="88">
        <f t="shared" ref="E12:AH12" si="10">SUM(E5:E11)</f>
        <v>2</v>
      </c>
      <c r="F12" s="20">
        <f t="shared" si="10"/>
        <v>33</v>
      </c>
      <c r="G12" s="20">
        <f t="shared" si="10"/>
        <v>33</v>
      </c>
      <c r="H12" s="20">
        <f t="shared" si="10"/>
        <v>9</v>
      </c>
      <c r="I12" s="20">
        <f t="shared" si="10"/>
        <v>2</v>
      </c>
      <c r="J12" s="21">
        <f t="shared" si="10"/>
        <v>0</v>
      </c>
      <c r="K12" s="42">
        <f t="shared" si="10"/>
        <v>30</v>
      </c>
      <c r="L12" s="20">
        <f t="shared" si="10"/>
        <v>33</v>
      </c>
      <c r="M12" s="20">
        <f t="shared" si="10"/>
        <v>4</v>
      </c>
      <c r="N12" s="20">
        <f t="shared" si="10"/>
        <v>0</v>
      </c>
      <c r="O12" s="20">
        <f t="shared" si="10"/>
        <v>0</v>
      </c>
      <c r="P12" s="21">
        <f t="shared" si="10"/>
        <v>12</v>
      </c>
      <c r="Q12" s="42">
        <f t="shared" si="10"/>
        <v>23</v>
      </c>
      <c r="R12" s="20">
        <f t="shared" si="10"/>
        <v>35</v>
      </c>
      <c r="S12" s="20">
        <f t="shared" si="10"/>
        <v>6</v>
      </c>
      <c r="T12" s="20">
        <f t="shared" si="10"/>
        <v>3</v>
      </c>
      <c r="U12" s="20">
        <f t="shared" si="10"/>
        <v>0</v>
      </c>
      <c r="V12" s="21">
        <f t="shared" si="10"/>
        <v>13</v>
      </c>
      <c r="W12" s="42">
        <f t="shared" si="10"/>
        <v>29</v>
      </c>
      <c r="X12" s="20">
        <f t="shared" si="10"/>
        <v>48</v>
      </c>
      <c r="Y12" s="20">
        <f t="shared" si="10"/>
        <v>2</v>
      </c>
      <c r="Z12" s="21">
        <f t="shared" si="10"/>
        <v>0</v>
      </c>
      <c r="AA12" s="42">
        <f t="shared" si="10"/>
        <v>17</v>
      </c>
      <c r="AB12" s="20">
        <f t="shared" si="10"/>
        <v>8</v>
      </c>
      <c r="AC12" s="20">
        <f t="shared" si="10"/>
        <v>16</v>
      </c>
      <c r="AD12" s="20">
        <f t="shared" si="10"/>
        <v>20</v>
      </c>
      <c r="AE12" s="20">
        <f t="shared" si="10"/>
        <v>26</v>
      </c>
      <c r="AF12" s="20">
        <f t="shared" si="10"/>
        <v>1</v>
      </c>
      <c r="AG12" s="21">
        <f t="shared" si="10"/>
        <v>46</v>
      </c>
      <c r="AH12" s="42">
        <f t="shared" si="10"/>
        <v>26</v>
      </c>
      <c r="AI12" s="62">
        <f>AH12/C12</f>
        <v>0.32911392405063289</v>
      </c>
      <c r="AJ12" s="20">
        <f>SUM(AJ5:AJ11)</f>
        <v>48</v>
      </c>
      <c r="AK12" s="62">
        <f>AJ12/C12</f>
        <v>0.60759493670886078</v>
      </c>
      <c r="AL12" s="20">
        <f>SUM(AL5:AL11)</f>
        <v>4</v>
      </c>
      <c r="AM12" s="62">
        <f>AL12/C12</f>
        <v>5.0632911392405063E-2</v>
      </c>
      <c r="AN12" s="20">
        <f>SUM(AN5:AN11)</f>
        <v>1</v>
      </c>
      <c r="AO12" s="62">
        <f>AN12/C12</f>
        <v>1.2658227848101266E-2</v>
      </c>
      <c r="AP12" s="96" t="s">
        <v>89</v>
      </c>
      <c r="AQ12" s="42">
        <f>SUM(AQ5:AQ11)</f>
        <v>17</v>
      </c>
      <c r="AR12" s="62">
        <f>AQ12/C12</f>
        <v>0.21518987341772153</v>
      </c>
      <c r="AS12" s="20">
        <f>SUM(AS5:AS11)</f>
        <v>1</v>
      </c>
      <c r="AT12" s="62">
        <f>AS12/C12</f>
        <v>1.2658227848101266E-2</v>
      </c>
      <c r="AU12" s="20">
        <f>SUM(AU5:AU11)</f>
        <v>9</v>
      </c>
      <c r="AV12" s="62">
        <f>AU12/C12</f>
        <v>0.11392405063291139</v>
      </c>
      <c r="AW12" s="28">
        <f>SUM(AW5:AW11)</f>
        <v>54</v>
      </c>
      <c r="AX12" s="62">
        <f>AW12/C12</f>
        <v>0.68354430379746833</v>
      </c>
    </row>
    <row r="13" spans="1:50" ht="14.95" x14ac:dyDescent="0.25"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5"/>
      <c r="AX13" s="8"/>
    </row>
    <row r="15" spans="1:50" s="5" customFormat="1" ht="44" customHeight="1" x14ac:dyDescent="0.25">
      <c r="A15"/>
      <c r="B15" s="14"/>
      <c r="C15" s="14"/>
      <c r="D15" s="14"/>
      <c r="AA15"/>
      <c r="AB15"/>
      <c r="AC15"/>
      <c r="AD15"/>
      <c r="AE15"/>
      <c r="AF15"/>
    </row>
    <row r="16" spans="1:50" s="5" customFormat="1" ht="14.95" x14ac:dyDescent="0.25">
      <c r="A16" s="72"/>
      <c r="B16" s="94"/>
      <c r="C16" s="94"/>
      <c r="D16" s="94"/>
      <c r="AA16"/>
      <c r="AB16"/>
      <c r="AC16"/>
      <c r="AD16"/>
      <c r="AE16"/>
      <c r="AF16"/>
    </row>
    <row r="17" spans="1:50" ht="14.95" x14ac:dyDescent="0.25">
      <c r="A17" s="70"/>
      <c r="B17" s="71"/>
      <c r="C17" s="71"/>
      <c r="D17" s="71"/>
    </row>
    <row r="18" spans="1:50" ht="14.95" x14ac:dyDescent="0.25">
      <c r="A18" s="70"/>
      <c r="B18" s="71"/>
      <c r="C18" s="71"/>
      <c r="D18" s="71"/>
    </row>
    <row r="19" spans="1:50" ht="14.95" x14ac:dyDescent="0.25">
      <c r="A19" s="70"/>
      <c r="B19" s="71"/>
      <c r="C19" s="71"/>
      <c r="D19" s="71"/>
    </row>
    <row r="20" spans="1:50" ht="14.95" x14ac:dyDescent="0.25">
      <c r="A20" s="70"/>
      <c r="B20" s="71"/>
      <c r="C20" s="71"/>
      <c r="D20" s="71"/>
    </row>
    <row r="21" spans="1:50" ht="14.95" x14ac:dyDescent="0.25">
      <c r="A21" s="70"/>
      <c r="B21" s="71"/>
      <c r="C21" s="71"/>
      <c r="D21" s="71"/>
    </row>
    <row r="22" spans="1:50" ht="14.95" x14ac:dyDescent="0.25">
      <c r="A22" s="70"/>
      <c r="B22" s="71"/>
      <c r="C22" s="71"/>
      <c r="D22" s="71"/>
    </row>
    <row r="23" spans="1:50" ht="14.95" x14ac:dyDescent="0.25">
      <c r="A23" s="70"/>
      <c r="B23" s="71"/>
      <c r="C23" s="71"/>
      <c r="D23" s="71"/>
    </row>
    <row r="24" spans="1:50" ht="14.95" x14ac:dyDescent="0.25">
      <c r="A24" s="70"/>
      <c r="B24" s="71"/>
      <c r="C24" s="71"/>
      <c r="D24" s="71"/>
    </row>
    <row r="25" spans="1:50" ht="14.95" x14ac:dyDescent="0.25">
      <c r="A25" s="70"/>
      <c r="B25" s="71"/>
      <c r="C25" s="71"/>
      <c r="D25" s="71"/>
    </row>
    <row r="26" spans="1:50" ht="14.95" x14ac:dyDescent="0.25">
      <c r="A26" s="70"/>
      <c r="B26" s="71"/>
      <c r="C26" s="71"/>
      <c r="D26" s="71"/>
    </row>
    <row r="27" spans="1:50" ht="14.95" x14ac:dyDescent="0.25">
      <c r="A27" s="70"/>
      <c r="B27" s="71"/>
      <c r="C27" s="71"/>
      <c r="D27" s="71"/>
    </row>
    <row r="28" spans="1:50" s="14" customFormat="1" ht="14.95" x14ac:dyDescent="0.25">
      <c r="A28" s="70"/>
      <c r="B28" s="71"/>
      <c r="C28" s="71"/>
      <c r="D28" s="71"/>
      <c r="W28" s="5"/>
      <c r="X28" s="5"/>
      <c r="Y28" s="5"/>
      <c r="Z28" s="5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14" customFormat="1" ht="14.95" x14ac:dyDescent="0.25">
      <c r="A29" s="70"/>
      <c r="B29" s="71"/>
      <c r="C29" s="71"/>
      <c r="D29" s="71"/>
      <c r="W29" s="5"/>
      <c r="X29" s="5"/>
      <c r="Y29" s="5"/>
      <c r="Z29" s="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14" customFormat="1" ht="14.95" x14ac:dyDescent="0.25">
      <c r="A30" s="70"/>
      <c r="B30" s="71"/>
      <c r="C30" s="71"/>
      <c r="D30" s="71"/>
      <c r="W30" s="5"/>
      <c r="X30" s="5"/>
      <c r="Y30" s="5"/>
      <c r="Z30" s="5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14" customFormat="1" ht="14.95" x14ac:dyDescent="0.25">
      <c r="A31" s="70"/>
      <c r="B31" s="71"/>
      <c r="C31" s="71"/>
      <c r="D31" s="71"/>
      <c r="W31" s="5"/>
      <c r="X31" s="5"/>
      <c r="Y31" s="5"/>
      <c r="Z31" s="5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14" customFormat="1" ht="14.95" x14ac:dyDescent="0.25">
      <c r="A32" s="70"/>
      <c r="B32" s="71"/>
      <c r="C32" s="71"/>
      <c r="D32" s="71"/>
      <c r="W32" s="5"/>
      <c r="X32" s="5"/>
      <c r="Y32" s="5"/>
      <c r="Z32" s="5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14" customFormat="1" ht="14.95" x14ac:dyDescent="0.25">
      <c r="A33" s="70"/>
      <c r="B33" s="71"/>
      <c r="C33" s="71"/>
      <c r="D33" s="71"/>
      <c r="W33" s="5"/>
      <c r="X33" s="5"/>
      <c r="Y33" s="5"/>
      <c r="Z33" s="5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14" customFormat="1" ht="14.95" x14ac:dyDescent="0.25">
      <c r="A34" s="70"/>
      <c r="B34" s="71"/>
      <c r="C34" s="71"/>
      <c r="D34" s="71"/>
      <c r="W34" s="5"/>
      <c r="X34" s="5"/>
      <c r="Y34" s="5"/>
      <c r="Z34" s="5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s="14" customFormat="1" ht="14.95" x14ac:dyDescent="0.25">
      <c r="A35" s="70"/>
      <c r="B35" s="71"/>
      <c r="C35" s="71"/>
      <c r="D35" s="71"/>
      <c r="W35" s="5"/>
      <c r="X35" s="5"/>
      <c r="Y35" s="5"/>
      <c r="Z35" s="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14" customFormat="1" ht="14.95" x14ac:dyDescent="0.25">
      <c r="A36" s="70"/>
      <c r="B36" s="71"/>
      <c r="C36" s="71"/>
      <c r="D36" s="71"/>
      <c r="W36" s="5"/>
      <c r="X36" s="5"/>
      <c r="Y36" s="5"/>
      <c r="Z36" s="5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14" customFormat="1" ht="14.95" x14ac:dyDescent="0.25">
      <c r="A37" s="70"/>
      <c r="B37" s="71"/>
      <c r="C37" s="71"/>
      <c r="D37" s="71"/>
      <c r="W37" s="5"/>
      <c r="X37" s="5"/>
      <c r="Y37" s="5"/>
      <c r="Z37" s="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14" customFormat="1" ht="14.95" x14ac:dyDescent="0.25">
      <c r="A38" s="70"/>
      <c r="B38" s="71"/>
      <c r="C38" s="71"/>
      <c r="D38" s="71"/>
      <c r="W38" s="5"/>
      <c r="X38" s="5"/>
      <c r="Y38" s="5"/>
      <c r="Z38" s="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14" customFormat="1" ht="14.95" x14ac:dyDescent="0.25">
      <c r="A39" s="70"/>
      <c r="B39" s="71"/>
      <c r="C39" s="71"/>
      <c r="D39" s="71"/>
      <c r="W39" s="5"/>
      <c r="X39" s="5"/>
      <c r="Y39" s="5"/>
      <c r="Z39" s="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14" customFormat="1" x14ac:dyDescent="0.25">
      <c r="A40" s="70"/>
      <c r="B40" s="71"/>
      <c r="C40" s="71"/>
      <c r="D40" s="71"/>
      <c r="W40" s="5"/>
      <c r="X40" s="5"/>
      <c r="Y40" s="5"/>
      <c r="Z40" s="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14" customFormat="1" x14ac:dyDescent="0.25">
      <c r="A41" s="86"/>
      <c r="B41" s="71"/>
      <c r="C41" s="71"/>
      <c r="D41" s="71"/>
      <c r="W41" s="5"/>
      <c r="X41" s="5"/>
      <c r="Y41" s="5"/>
      <c r="Z41" s="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14" customFormat="1" x14ac:dyDescent="0.25">
      <c r="A42" s="70"/>
      <c r="B42" s="71"/>
      <c r="C42" s="71"/>
      <c r="D42" s="71"/>
      <c r="W42" s="5"/>
      <c r="X42" s="5"/>
      <c r="Y42" s="5"/>
      <c r="Z42" s="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14" customFormat="1" x14ac:dyDescent="0.25">
      <c r="A43" s="70"/>
      <c r="B43" s="71"/>
      <c r="C43" s="71"/>
      <c r="D43" s="71"/>
      <c r="W43" s="5"/>
      <c r="X43" s="5"/>
      <c r="Y43" s="5"/>
      <c r="Z43" s="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14" customFormat="1" x14ac:dyDescent="0.25">
      <c r="A44" s="70"/>
      <c r="B44" s="71"/>
      <c r="C44" s="71"/>
      <c r="D44" s="71"/>
      <c r="W44" s="5"/>
      <c r="X44" s="5"/>
      <c r="Y44" s="5"/>
      <c r="Z44" s="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14" customFormat="1" x14ac:dyDescent="0.25">
      <c r="A45" s="70"/>
      <c r="B45" s="71"/>
      <c r="C45" s="71"/>
      <c r="D45" s="71"/>
      <c r="W45" s="5"/>
      <c r="X45" s="5"/>
      <c r="Y45" s="5"/>
      <c r="Z45" s="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14" customFormat="1" x14ac:dyDescent="0.25">
      <c r="A46" s="75"/>
      <c r="B46" s="8"/>
      <c r="C46" s="8"/>
      <c r="D46" s="8"/>
      <c r="W46" s="5"/>
      <c r="X46" s="5"/>
      <c r="Y46" s="5"/>
      <c r="Z46" s="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</sheetData>
  <mergeCells count="7">
    <mergeCell ref="AQ2:AX2"/>
    <mergeCell ref="E2:J2"/>
    <mergeCell ref="K2:P2"/>
    <mergeCell ref="Q2:V2"/>
    <mergeCell ref="W2:Z2"/>
    <mergeCell ref="AA2:AG2"/>
    <mergeCell ref="AH2:AP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5"/>
  <sheetViews>
    <sheetView zoomScale="75" zoomScaleNormal="75" workbookViewId="0">
      <selection activeCell="F34" sqref="F34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6" width="5.75" style="5" customWidth="1"/>
    <col min="27" max="33" width="6.75" customWidth="1"/>
    <col min="34" max="34" width="8.875" customWidth="1"/>
    <col min="35" max="35" width="10.25" customWidth="1"/>
    <col min="36" max="36" width="8.875" customWidth="1"/>
    <col min="37" max="37" width="10.125" customWidth="1"/>
    <col min="38" max="38" width="8.875" customWidth="1"/>
    <col min="39" max="39" width="10.125" customWidth="1"/>
    <col min="40" max="40" width="8.875" customWidth="1"/>
    <col min="41" max="42" width="9.875" customWidth="1"/>
    <col min="43" max="43" width="8.875" customWidth="1"/>
    <col min="44" max="44" width="10.375" customWidth="1"/>
    <col min="45" max="45" width="8.875" customWidth="1"/>
    <col min="46" max="46" width="10.125" customWidth="1"/>
    <col min="47" max="47" width="8.875" customWidth="1"/>
    <col min="48" max="48" width="10.25" customWidth="1"/>
    <col min="49" max="49" width="8.875" customWidth="1"/>
    <col min="50" max="50" width="10.125" customWidth="1"/>
  </cols>
  <sheetData>
    <row r="1" spans="1:50" ht="15.8" thickBot="1" x14ac:dyDescent="0.3"/>
    <row r="2" spans="1:50" s="52" customFormat="1" ht="43.15" customHeight="1" x14ac:dyDescent="0.25">
      <c r="E2" s="130" t="s">
        <v>17</v>
      </c>
      <c r="F2" s="131"/>
      <c r="G2" s="131"/>
      <c r="H2" s="131"/>
      <c r="I2" s="131"/>
      <c r="J2" s="132"/>
      <c r="K2" s="130" t="s">
        <v>18</v>
      </c>
      <c r="L2" s="131"/>
      <c r="M2" s="131"/>
      <c r="N2" s="131"/>
      <c r="O2" s="131"/>
      <c r="P2" s="132"/>
      <c r="Q2" s="130" t="s">
        <v>19</v>
      </c>
      <c r="R2" s="131"/>
      <c r="S2" s="131"/>
      <c r="T2" s="131"/>
      <c r="U2" s="131"/>
      <c r="V2" s="132"/>
      <c r="W2" s="130" t="s">
        <v>20</v>
      </c>
      <c r="X2" s="131"/>
      <c r="Y2" s="131"/>
      <c r="Z2" s="132"/>
      <c r="AA2" s="130" t="s">
        <v>21</v>
      </c>
      <c r="AB2" s="131"/>
      <c r="AC2" s="131"/>
      <c r="AD2" s="131"/>
      <c r="AE2" s="131"/>
      <c r="AF2" s="131"/>
      <c r="AG2" s="132"/>
      <c r="AH2" s="133" t="s">
        <v>22</v>
      </c>
      <c r="AI2" s="134"/>
      <c r="AJ2" s="134"/>
      <c r="AK2" s="134"/>
      <c r="AL2" s="134"/>
      <c r="AM2" s="134"/>
      <c r="AN2" s="134"/>
      <c r="AO2" s="135"/>
      <c r="AP2" s="129"/>
      <c r="AQ2" s="133" t="s">
        <v>23</v>
      </c>
      <c r="AR2" s="134"/>
      <c r="AS2" s="134"/>
      <c r="AT2" s="134"/>
      <c r="AU2" s="134"/>
      <c r="AV2" s="134"/>
      <c r="AW2" s="134"/>
      <c r="AX2" s="129"/>
    </row>
    <row r="3" spans="1:50" ht="66.599999999999994" customHeight="1" x14ac:dyDescent="0.25">
      <c r="A3" s="1" t="s">
        <v>0</v>
      </c>
      <c r="B3" s="79" t="s">
        <v>1</v>
      </c>
      <c r="C3" s="79" t="s">
        <v>2</v>
      </c>
      <c r="D3" s="79" t="s">
        <v>84</v>
      </c>
      <c r="E3" s="55">
        <v>0</v>
      </c>
      <c r="F3" s="79">
        <v>1</v>
      </c>
      <c r="G3" s="79">
        <v>2</v>
      </c>
      <c r="H3" s="79">
        <v>3</v>
      </c>
      <c r="I3" s="79" t="s">
        <v>3</v>
      </c>
      <c r="J3" s="33" t="s">
        <v>9</v>
      </c>
      <c r="K3" s="45">
        <v>0</v>
      </c>
      <c r="L3" s="79">
        <v>1</v>
      </c>
      <c r="M3" s="79">
        <v>2</v>
      </c>
      <c r="N3" s="79">
        <v>3</v>
      </c>
      <c r="O3" s="79" t="s">
        <v>3</v>
      </c>
      <c r="P3" s="33" t="s">
        <v>9</v>
      </c>
      <c r="Q3" s="45">
        <v>0</v>
      </c>
      <c r="R3" s="79">
        <v>1</v>
      </c>
      <c r="S3" s="79">
        <v>2</v>
      </c>
      <c r="T3" s="79">
        <v>3</v>
      </c>
      <c r="U3" s="79" t="s">
        <v>3</v>
      </c>
      <c r="V3" s="33" t="s">
        <v>9</v>
      </c>
      <c r="W3" s="32" t="s">
        <v>4</v>
      </c>
      <c r="X3" s="9" t="s">
        <v>5</v>
      </c>
      <c r="Y3" s="10" t="s">
        <v>6</v>
      </c>
      <c r="Z3" s="33" t="s">
        <v>9</v>
      </c>
      <c r="AA3" s="43" t="s">
        <v>13</v>
      </c>
      <c r="AB3" s="11" t="s">
        <v>12</v>
      </c>
      <c r="AC3" s="11" t="s">
        <v>7</v>
      </c>
      <c r="AD3" s="11" t="s">
        <v>8</v>
      </c>
      <c r="AE3" s="11" t="s">
        <v>10</v>
      </c>
      <c r="AF3" s="11" t="s">
        <v>11</v>
      </c>
      <c r="AG3" s="33" t="s">
        <v>9</v>
      </c>
      <c r="AH3" s="32" t="s">
        <v>4</v>
      </c>
      <c r="AI3" s="79" t="s">
        <v>85</v>
      </c>
      <c r="AJ3" s="9" t="s">
        <v>5</v>
      </c>
      <c r="AK3" s="79" t="s">
        <v>85</v>
      </c>
      <c r="AL3" s="10" t="s">
        <v>6</v>
      </c>
      <c r="AM3" s="79" t="s">
        <v>85</v>
      </c>
      <c r="AN3" s="79" t="s">
        <v>9</v>
      </c>
      <c r="AO3" s="7" t="s">
        <v>85</v>
      </c>
      <c r="AP3" s="7" t="s">
        <v>86</v>
      </c>
      <c r="AQ3" s="44" t="s">
        <v>14</v>
      </c>
      <c r="AR3" s="79" t="s">
        <v>85</v>
      </c>
      <c r="AS3" s="10" t="s">
        <v>15</v>
      </c>
      <c r="AT3" s="79" t="s">
        <v>85</v>
      </c>
      <c r="AU3" s="10" t="s">
        <v>16</v>
      </c>
      <c r="AV3" s="79" t="s">
        <v>85</v>
      </c>
      <c r="AW3" s="79" t="s">
        <v>9</v>
      </c>
      <c r="AX3" s="33" t="s">
        <v>85</v>
      </c>
    </row>
    <row r="4" spans="1:50" ht="14.95" x14ac:dyDescent="0.25">
      <c r="A4" s="13"/>
      <c r="B4" s="15"/>
      <c r="C4" s="15"/>
      <c r="D4" s="15"/>
      <c r="E4" s="53"/>
      <c r="F4" s="15"/>
      <c r="G4" s="15"/>
      <c r="H4" s="15"/>
      <c r="I4" s="15"/>
      <c r="J4" s="35"/>
      <c r="K4" s="34"/>
      <c r="L4" s="15"/>
      <c r="M4" s="15"/>
      <c r="N4" s="15"/>
      <c r="O4" s="15"/>
      <c r="P4" s="35"/>
      <c r="Q4" s="34"/>
      <c r="R4" s="15"/>
      <c r="S4" s="15"/>
      <c r="T4" s="15"/>
      <c r="U4" s="15"/>
      <c r="V4" s="35"/>
      <c r="W4" s="34"/>
      <c r="X4" s="15"/>
      <c r="Y4" s="15"/>
      <c r="Z4" s="35"/>
      <c r="AA4" s="34"/>
      <c r="AB4" s="15"/>
      <c r="AC4" s="15"/>
      <c r="AD4" s="15"/>
      <c r="AE4" s="15"/>
      <c r="AF4" s="15"/>
      <c r="AG4" s="35"/>
      <c r="AH4" s="34"/>
      <c r="AI4" s="15"/>
      <c r="AJ4" s="15"/>
      <c r="AK4" s="15"/>
      <c r="AL4" s="15"/>
      <c r="AM4" s="15"/>
      <c r="AN4" s="15"/>
      <c r="AO4" s="26"/>
      <c r="AP4" s="26"/>
      <c r="AQ4" s="34"/>
      <c r="AR4" s="15"/>
      <c r="AS4" s="15"/>
      <c r="AT4" s="15"/>
      <c r="AU4" s="15"/>
      <c r="AV4" s="15"/>
      <c r="AW4" s="67"/>
      <c r="AX4" s="84"/>
    </row>
    <row r="5" spans="1:50" ht="14.95" x14ac:dyDescent="0.25">
      <c r="A5" s="13" t="s">
        <v>73</v>
      </c>
      <c r="B5" s="15">
        <v>23</v>
      </c>
      <c r="C5" s="15">
        <v>5</v>
      </c>
      <c r="D5" s="64">
        <f t="shared" ref="D5:D19" si="0">C5/B5</f>
        <v>0.21739130434782608</v>
      </c>
      <c r="E5" s="53">
        <v>1</v>
      </c>
      <c r="F5" s="15">
        <v>2</v>
      </c>
      <c r="G5" s="15">
        <v>1</v>
      </c>
      <c r="H5" s="15">
        <v>1</v>
      </c>
      <c r="I5" s="15"/>
      <c r="J5" s="35"/>
      <c r="K5" s="34">
        <v>5</v>
      </c>
      <c r="L5" s="15"/>
      <c r="M5" s="15"/>
      <c r="N5" s="15"/>
      <c r="O5" s="15"/>
      <c r="P5" s="35"/>
      <c r="Q5" s="34">
        <v>5</v>
      </c>
      <c r="R5" s="15"/>
      <c r="S5" s="15"/>
      <c r="T5" s="15"/>
      <c r="U5" s="15"/>
      <c r="V5" s="35"/>
      <c r="W5" s="34">
        <v>2</v>
      </c>
      <c r="X5" s="15">
        <v>3</v>
      </c>
      <c r="Y5" s="15"/>
      <c r="Z5" s="35"/>
      <c r="AA5" s="34"/>
      <c r="AB5" s="15">
        <v>2</v>
      </c>
      <c r="AC5" s="15"/>
      <c r="AD5" s="15"/>
      <c r="AE5" s="15">
        <v>1</v>
      </c>
      <c r="AF5" s="15"/>
      <c r="AG5" s="35">
        <v>3</v>
      </c>
      <c r="AH5" s="34">
        <v>2</v>
      </c>
      <c r="AI5" s="89">
        <f t="shared" ref="AI5:AI19" si="1">AH5/C5</f>
        <v>0.4</v>
      </c>
      <c r="AJ5" s="15">
        <v>2</v>
      </c>
      <c r="AK5" s="89">
        <f t="shared" ref="AK5:AK19" si="2">AJ5/C5</f>
        <v>0.4</v>
      </c>
      <c r="AL5" s="15">
        <v>1</v>
      </c>
      <c r="AM5" s="89">
        <f t="shared" ref="AM5:AM18" si="3">AL5/C5</f>
        <v>0.2</v>
      </c>
      <c r="AN5" s="15"/>
      <c r="AO5" s="89"/>
      <c r="AP5" s="57" t="s">
        <v>88</v>
      </c>
      <c r="AQ5" s="34"/>
      <c r="AR5" s="15"/>
      <c r="AS5" s="15">
        <v>1</v>
      </c>
      <c r="AT5" s="89">
        <f>AS5/C5</f>
        <v>0.2</v>
      </c>
      <c r="AU5" s="26">
        <v>3</v>
      </c>
      <c r="AV5" s="89">
        <f t="shared" ref="AV5:AV7" si="4">AU5/C5</f>
        <v>0.6</v>
      </c>
      <c r="AW5" s="67">
        <v>2</v>
      </c>
      <c r="AX5" s="48">
        <f t="shared" ref="AX5:AX6" si="5">AW5/C5</f>
        <v>0.4</v>
      </c>
    </row>
    <row r="6" spans="1:50" ht="14.95" x14ac:dyDescent="0.25">
      <c r="A6" s="13" t="s">
        <v>64</v>
      </c>
      <c r="B6" s="15">
        <v>6</v>
      </c>
      <c r="C6" s="15">
        <v>3</v>
      </c>
      <c r="D6" s="64">
        <f t="shared" si="0"/>
        <v>0.5</v>
      </c>
      <c r="E6" s="53"/>
      <c r="F6" s="15"/>
      <c r="G6" s="15">
        <v>3</v>
      </c>
      <c r="H6" s="15"/>
      <c r="I6" s="15"/>
      <c r="J6" s="35"/>
      <c r="K6" s="34">
        <v>3</v>
      </c>
      <c r="L6" s="15"/>
      <c r="M6" s="15"/>
      <c r="N6" s="15"/>
      <c r="O6" s="15"/>
      <c r="P6" s="35"/>
      <c r="Q6" s="34">
        <v>3</v>
      </c>
      <c r="R6" s="15"/>
      <c r="S6" s="15"/>
      <c r="T6" s="15"/>
      <c r="U6" s="15"/>
      <c r="V6" s="35"/>
      <c r="W6" s="34">
        <v>2</v>
      </c>
      <c r="X6" s="15">
        <v>1</v>
      </c>
      <c r="Y6" s="15"/>
      <c r="Z6" s="35"/>
      <c r="AA6" s="34">
        <v>1</v>
      </c>
      <c r="AB6" s="15">
        <v>2</v>
      </c>
      <c r="AC6" s="15"/>
      <c r="AD6" s="15"/>
      <c r="AE6" s="15">
        <v>2</v>
      </c>
      <c r="AF6" s="15"/>
      <c r="AG6" s="35">
        <v>1</v>
      </c>
      <c r="AH6" s="34">
        <v>2</v>
      </c>
      <c r="AI6" s="89">
        <f t="shared" si="1"/>
        <v>0.66666666666666663</v>
      </c>
      <c r="AJ6" s="15">
        <v>1</v>
      </c>
      <c r="AK6" s="89">
        <f t="shared" si="2"/>
        <v>0.33333333333333331</v>
      </c>
      <c r="AL6" s="15"/>
      <c r="AM6" s="89"/>
      <c r="AN6" s="15"/>
      <c r="AO6" s="89"/>
      <c r="AP6" s="57" t="s">
        <v>87</v>
      </c>
      <c r="AQ6" s="34"/>
      <c r="AR6" s="15"/>
      <c r="AS6" s="15"/>
      <c r="AT6" s="26"/>
      <c r="AU6" s="26">
        <v>2</v>
      </c>
      <c r="AV6" s="89">
        <f t="shared" si="4"/>
        <v>0.66666666666666663</v>
      </c>
      <c r="AW6" s="67">
        <v>1</v>
      </c>
      <c r="AX6" s="48">
        <f t="shared" si="5"/>
        <v>0.33333333333333331</v>
      </c>
    </row>
    <row r="7" spans="1:50" ht="14.95" x14ac:dyDescent="0.25">
      <c r="A7" s="13" t="s">
        <v>90</v>
      </c>
      <c r="B7" s="15">
        <v>2</v>
      </c>
      <c r="C7" s="15">
        <v>1</v>
      </c>
      <c r="D7" s="64">
        <f t="shared" si="0"/>
        <v>0.5</v>
      </c>
      <c r="E7" s="53"/>
      <c r="F7" s="15"/>
      <c r="G7" s="15">
        <v>1</v>
      </c>
      <c r="H7" s="15"/>
      <c r="I7" s="15"/>
      <c r="J7" s="35"/>
      <c r="K7" s="34">
        <v>1</v>
      </c>
      <c r="L7" s="15"/>
      <c r="M7" s="15"/>
      <c r="N7" s="15"/>
      <c r="O7" s="15"/>
      <c r="P7" s="35"/>
      <c r="Q7" s="34">
        <v>1</v>
      </c>
      <c r="R7" s="15"/>
      <c r="S7" s="15"/>
      <c r="T7" s="15"/>
      <c r="U7" s="15"/>
      <c r="V7" s="35"/>
      <c r="W7" s="34">
        <v>1</v>
      </c>
      <c r="X7" s="15"/>
      <c r="Y7" s="15"/>
      <c r="Z7" s="35"/>
      <c r="AA7" s="34">
        <v>1</v>
      </c>
      <c r="AB7" s="15"/>
      <c r="AC7" s="15"/>
      <c r="AD7" s="15"/>
      <c r="AE7" s="15">
        <v>1</v>
      </c>
      <c r="AF7" s="15"/>
      <c r="AG7" s="35"/>
      <c r="AH7" s="34">
        <v>1</v>
      </c>
      <c r="AI7" s="89">
        <f t="shared" si="1"/>
        <v>1</v>
      </c>
      <c r="AJ7" s="15"/>
      <c r="AK7" s="89"/>
      <c r="AL7" s="15"/>
      <c r="AM7" s="89"/>
      <c r="AN7" s="15"/>
      <c r="AO7" s="89"/>
      <c r="AP7" s="57" t="s">
        <v>87</v>
      </c>
      <c r="AQ7" s="34"/>
      <c r="AR7" s="15"/>
      <c r="AS7" s="15"/>
      <c r="AT7" s="26"/>
      <c r="AU7" s="26">
        <v>1</v>
      </c>
      <c r="AV7" s="89">
        <f t="shared" si="4"/>
        <v>1</v>
      </c>
      <c r="AW7" s="67"/>
      <c r="AX7" s="84"/>
    </row>
    <row r="8" spans="1:50" ht="14.95" x14ac:dyDescent="0.25">
      <c r="A8" s="13" t="s">
        <v>74</v>
      </c>
      <c r="B8" s="15">
        <v>31</v>
      </c>
      <c r="C8" s="15">
        <v>12</v>
      </c>
      <c r="D8" s="64">
        <f t="shared" si="0"/>
        <v>0.38709677419354838</v>
      </c>
      <c r="E8" s="53"/>
      <c r="F8" s="15">
        <v>1</v>
      </c>
      <c r="G8" s="15">
        <v>5</v>
      </c>
      <c r="H8" s="15">
        <v>3</v>
      </c>
      <c r="I8" s="15">
        <v>3</v>
      </c>
      <c r="J8" s="35"/>
      <c r="K8" s="34">
        <v>12</v>
      </c>
      <c r="L8" s="15"/>
      <c r="M8" s="15"/>
      <c r="N8" s="15"/>
      <c r="O8" s="15"/>
      <c r="P8" s="35"/>
      <c r="Q8" s="34">
        <v>12</v>
      </c>
      <c r="R8" s="15"/>
      <c r="S8" s="15"/>
      <c r="T8" s="15"/>
      <c r="U8" s="15"/>
      <c r="V8" s="35"/>
      <c r="W8" s="34">
        <v>9</v>
      </c>
      <c r="X8" s="15">
        <v>3</v>
      </c>
      <c r="Y8" s="15"/>
      <c r="Z8" s="35"/>
      <c r="AA8" s="34">
        <v>8</v>
      </c>
      <c r="AB8" s="15">
        <v>7</v>
      </c>
      <c r="AC8" s="15"/>
      <c r="AD8" s="15">
        <v>1</v>
      </c>
      <c r="AE8" s="15">
        <v>9</v>
      </c>
      <c r="AF8" s="15"/>
      <c r="AG8" s="35">
        <v>3</v>
      </c>
      <c r="AH8" s="34">
        <v>9</v>
      </c>
      <c r="AI8" s="89">
        <f t="shared" si="1"/>
        <v>0.75</v>
      </c>
      <c r="AJ8" s="15">
        <v>3</v>
      </c>
      <c r="AK8" s="89">
        <f t="shared" si="2"/>
        <v>0.25</v>
      </c>
      <c r="AL8" s="15"/>
      <c r="AM8" s="89"/>
      <c r="AN8" s="15"/>
      <c r="AO8" s="89"/>
      <c r="AP8" s="57" t="s">
        <v>87</v>
      </c>
      <c r="AQ8" s="34">
        <v>1</v>
      </c>
      <c r="AR8" s="89">
        <f t="shared" ref="AR8" si="6">AQ8/C8</f>
        <v>8.3333333333333329E-2</v>
      </c>
      <c r="AS8" s="15">
        <v>3</v>
      </c>
      <c r="AT8" s="89">
        <f t="shared" ref="AT8" si="7">AS8/C8</f>
        <v>0.25</v>
      </c>
      <c r="AU8" s="26">
        <v>3</v>
      </c>
      <c r="AV8" s="89">
        <f t="shared" ref="AV8:AV9" si="8">AU8/C8</f>
        <v>0.25</v>
      </c>
      <c r="AW8" s="67">
        <v>5</v>
      </c>
      <c r="AX8" s="48">
        <f t="shared" ref="AX8:AX19" si="9">AW8/C8</f>
        <v>0.41666666666666669</v>
      </c>
    </row>
    <row r="9" spans="1:50" ht="14.95" x14ac:dyDescent="0.25">
      <c r="A9" s="13" t="s">
        <v>66</v>
      </c>
      <c r="B9" s="15">
        <v>5</v>
      </c>
      <c r="C9" s="15">
        <v>1</v>
      </c>
      <c r="D9" s="64">
        <f t="shared" si="0"/>
        <v>0.2</v>
      </c>
      <c r="E9" s="53"/>
      <c r="F9" s="15"/>
      <c r="G9" s="15"/>
      <c r="H9" s="15">
        <v>1</v>
      </c>
      <c r="I9" s="15"/>
      <c r="J9" s="35"/>
      <c r="K9" s="34">
        <v>1</v>
      </c>
      <c r="L9" s="15"/>
      <c r="M9" s="15"/>
      <c r="N9" s="15"/>
      <c r="O9" s="15"/>
      <c r="P9" s="35"/>
      <c r="Q9" s="34">
        <v>1</v>
      </c>
      <c r="R9" s="15"/>
      <c r="S9" s="15"/>
      <c r="T9" s="15"/>
      <c r="U9" s="15"/>
      <c r="V9" s="35"/>
      <c r="W9" s="34">
        <v>1</v>
      </c>
      <c r="X9" s="15"/>
      <c r="Y9" s="15"/>
      <c r="Z9" s="35"/>
      <c r="AA9" s="34"/>
      <c r="AB9" s="15">
        <v>1</v>
      </c>
      <c r="AC9" s="15"/>
      <c r="AD9" s="15"/>
      <c r="AE9" s="15">
        <v>1</v>
      </c>
      <c r="AF9" s="15"/>
      <c r="AG9" s="35"/>
      <c r="AH9" s="34">
        <v>1</v>
      </c>
      <c r="AI9" s="89">
        <f t="shared" si="1"/>
        <v>1</v>
      </c>
      <c r="AJ9" s="15"/>
      <c r="AK9" s="89"/>
      <c r="AL9" s="15"/>
      <c r="AM9" s="89"/>
      <c r="AN9" s="15"/>
      <c r="AO9" s="89"/>
      <c r="AP9" s="57" t="s">
        <v>87</v>
      </c>
      <c r="AQ9" s="34"/>
      <c r="AR9" s="15"/>
      <c r="AS9" s="15"/>
      <c r="AT9" s="26"/>
      <c r="AU9" s="26">
        <v>1</v>
      </c>
      <c r="AV9" s="89">
        <f t="shared" si="8"/>
        <v>1</v>
      </c>
      <c r="AW9" s="67"/>
      <c r="AX9" s="84"/>
    </row>
    <row r="10" spans="1:50" ht="14.95" x14ac:dyDescent="0.25">
      <c r="A10" s="13" t="s">
        <v>72</v>
      </c>
      <c r="B10" s="15">
        <v>3</v>
      </c>
      <c r="C10" s="15">
        <v>1</v>
      </c>
      <c r="D10" s="64">
        <f t="shared" si="0"/>
        <v>0.33333333333333331</v>
      </c>
      <c r="E10" s="53"/>
      <c r="F10" s="15"/>
      <c r="G10" s="15">
        <v>1</v>
      </c>
      <c r="H10" s="15"/>
      <c r="I10" s="15"/>
      <c r="J10" s="35"/>
      <c r="K10" s="34">
        <v>1</v>
      </c>
      <c r="L10" s="15"/>
      <c r="M10" s="15"/>
      <c r="N10" s="15"/>
      <c r="O10" s="15"/>
      <c r="P10" s="35"/>
      <c r="Q10" s="34">
        <v>1</v>
      </c>
      <c r="R10" s="15"/>
      <c r="S10" s="15"/>
      <c r="T10" s="15"/>
      <c r="U10" s="15"/>
      <c r="V10" s="35"/>
      <c r="W10" s="34"/>
      <c r="X10" s="15">
        <v>1</v>
      </c>
      <c r="Y10" s="15"/>
      <c r="Z10" s="35"/>
      <c r="AA10" s="34"/>
      <c r="AB10" s="15"/>
      <c r="AC10" s="15"/>
      <c r="AD10" s="15"/>
      <c r="AE10" s="15">
        <v>1</v>
      </c>
      <c r="AF10" s="15"/>
      <c r="AG10" s="35"/>
      <c r="AH10" s="34"/>
      <c r="AI10" s="89"/>
      <c r="AJ10" s="15">
        <v>1</v>
      </c>
      <c r="AK10" s="89">
        <f t="shared" si="2"/>
        <v>1</v>
      </c>
      <c r="AL10" s="15"/>
      <c r="AM10" s="89"/>
      <c r="AN10" s="15"/>
      <c r="AO10" s="89"/>
      <c r="AP10" s="57" t="s">
        <v>89</v>
      </c>
      <c r="AQ10" s="34"/>
      <c r="AR10" s="15"/>
      <c r="AS10" s="15"/>
      <c r="AT10" s="26"/>
      <c r="AU10" s="26"/>
      <c r="AV10" s="26"/>
      <c r="AW10" s="67">
        <v>1</v>
      </c>
      <c r="AX10" s="48">
        <f t="shared" si="9"/>
        <v>1</v>
      </c>
    </row>
    <row r="11" spans="1:50" ht="14.95" x14ac:dyDescent="0.25">
      <c r="A11" s="13" t="s">
        <v>69</v>
      </c>
      <c r="B11" s="15">
        <v>137</v>
      </c>
      <c r="C11" s="15">
        <v>3</v>
      </c>
      <c r="D11" s="64">
        <f t="shared" si="0"/>
        <v>2.1897810218978103E-2</v>
      </c>
      <c r="E11" s="53"/>
      <c r="F11" s="15">
        <v>2</v>
      </c>
      <c r="G11" s="15"/>
      <c r="H11" s="15"/>
      <c r="I11" s="15">
        <v>1</v>
      </c>
      <c r="J11" s="35"/>
      <c r="K11" s="34">
        <v>1</v>
      </c>
      <c r="L11" s="15">
        <v>2</v>
      </c>
      <c r="M11" s="15"/>
      <c r="N11" s="15"/>
      <c r="O11" s="15"/>
      <c r="P11" s="35"/>
      <c r="Q11" s="34">
        <v>2</v>
      </c>
      <c r="R11" s="15">
        <v>1</v>
      </c>
      <c r="S11" s="15"/>
      <c r="T11" s="15"/>
      <c r="U11" s="15"/>
      <c r="V11" s="35"/>
      <c r="W11" s="34"/>
      <c r="X11" s="15">
        <v>3</v>
      </c>
      <c r="Y11" s="15"/>
      <c r="Z11" s="35"/>
      <c r="AA11" s="34"/>
      <c r="AB11" s="15"/>
      <c r="AC11" s="15"/>
      <c r="AD11" s="15"/>
      <c r="AE11" s="15"/>
      <c r="AF11" s="15"/>
      <c r="AG11" s="35">
        <v>3</v>
      </c>
      <c r="AH11" s="34"/>
      <c r="AI11" s="89"/>
      <c r="AJ11" s="15">
        <v>2</v>
      </c>
      <c r="AK11" s="89">
        <f t="shared" si="2"/>
        <v>0.66666666666666663</v>
      </c>
      <c r="AL11" s="15">
        <v>1</v>
      </c>
      <c r="AM11" s="89">
        <f t="shared" si="3"/>
        <v>0.33333333333333331</v>
      </c>
      <c r="AN11" s="15"/>
      <c r="AO11" s="89"/>
      <c r="AP11" s="57" t="s">
        <v>89</v>
      </c>
      <c r="AQ11" s="34"/>
      <c r="AR11" s="15"/>
      <c r="AS11" s="15"/>
      <c r="AT11" s="26"/>
      <c r="AU11" s="26"/>
      <c r="AV11" s="26"/>
      <c r="AW11" s="67">
        <v>3</v>
      </c>
      <c r="AX11" s="48">
        <f t="shared" si="9"/>
        <v>1</v>
      </c>
    </row>
    <row r="12" spans="1:50" ht="14.95" x14ac:dyDescent="0.25">
      <c r="A12" s="13" t="s">
        <v>63</v>
      </c>
      <c r="B12" s="15">
        <v>44</v>
      </c>
      <c r="C12" s="15">
        <v>8</v>
      </c>
      <c r="D12" s="64">
        <f t="shared" si="0"/>
        <v>0.18181818181818182</v>
      </c>
      <c r="E12" s="53"/>
      <c r="F12" s="15"/>
      <c r="G12" s="15">
        <v>6</v>
      </c>
      <c r="H12" s="15">
        <v>1</v>
      </c>
      <c r="I12" s="15">
        <v>1</v>
      </c>
      <c r="J12" s="35"/>
      <c r="K12" s="34">
        <v>6</v>
      </c>
      <c r="L12" s="15"/>
      <c r="M12" s="15">
        <v>2</v>
      </c>
      <c r="N12" s="15"/>
      <c r="O12" s="15"/>
      <c r="P12" s="35"/>
      <c r="Q12" s="34">
        <v>5</v>
      </c>
      <c r="R12" s="15">
        <v>1</v>
      </c>
      <c r="S12" s="15">
        <v>1</v>
      </c>
      <c r="T12" s="15"/>
      <c r="U12" s="15"/>
      <c r="V12" s="35"/>
      <c r="W12" s="34"/>
      <c r="X12" s="15">
        <v>8</v>
      </c>
      <c r="Y12" s="15"/>
      <c r="Z12" s="35"/>
      <c r="AA12" s="34"/>
      <c r="AB12" s="15"/>
      <c r="AC12" s="15"/>
      <c r="AD12" s="15"/>
      <c r="AE12" s="15"/>
      <c r="AF12" s="15"/>
      <c r="AG12" s="35">
        <v>8</v>
      </c>
      <c r="AH12" s="34">
        <v>1</v>
      </c>
      <c r="AI12" s="89">
        <f t="shared" si="1"/>
        <v>0.125</v>
      </c>
      <c r="AJ12" s="15">
        <v>7</v>
      </c>
      <c r="AK12" s="89">
        <f t="shared" si="2"/>
        <v>0.875</v>
      </c>
      <c r="AL12" s="15"/>
      <c r="AM12" s="89"/>
      <c r="AN12" s="15"/>
      <c r="AO12" s="89"/>
      <c r="AP12" s="57" t="s">
        <v>89</v>
      </c>
      <c r="AQ12" s="34"/>
      <c r="AR12" s="15"/>
      <c r="AS12" s="15">
        <v>1</v>
      </c>
      <c r="AT12" s="89">
        <f t="shared" ref="AT12" si="10">AS12/C12</f>
        <v>0.125</v>
      </c>
      <c r="AU12" s="26">
        <v>1</v>
      </c>
      <c r="AV12" s="89">
        <f t="shared" ref="AV12" si="11">AU12/C12</f>
        <v>0.125</v>
      </c>
      <c r="AW12" s="67">
        <v>6</v>
      </c>
      <c r="AX12" s="48">
        <f t="shared" si="9"/>
        <v>0.75</v>
      </c>
    </row>
    <row r="13" spans="1:50" ht="14.95" x14ac:dyDescent="0.25">
      <c r="A13" s="13" t="s">
        <v>70</v>
      </c>
      <c r="B13" s="15">
        <v>39</v>
      </c>
      <c r="C13" s="15">
        <v>4</v>
      </c>
      <c r="D13" s="64">
        <f t="shared" si="0"/>
        <v>0.10256410256410256</v>
      </c>
      <c r="E13" s="53"/>
      <c r="F13" s="15">
        <v>3</v>
      </c>
      <c r="G13" s="15"/>
      <c r="H13" s="15"/>
      <c r="I13" s="15">
        <v>1</v>
      </c>
      <c r="J13" s="35"/>
      <c r="K13" s="34">
        <v>4</v>
      </c>
      <c r="L13" s="15"/>
      <c r="M13" s="15"/>
      <c r="N13" s="15"/>
      <c r="O13" s="15"/>
      <c r="P13" s="35"/>
      <c r="Q13" s="34">
        <v>4</v>
      </c>
      <c r="R13" s="15"/>
      <c r="S13" s="15"/>
      <c r="T13" s="15"/>
      <c r="U13" s="15"/>
      <c r="V13" s="35"/>
      <c r="W13" s="34"/>
      <c r="X13" s="15">
        <v>4</v>
      </c>
      <c r="Y13" s="15"/>
      <c r="Z13" s="35"/>
      <c r="AA13" s="34"/>
      <c r="AB13" s="15"/>
      <c r="AC13" s="15"/>
      <c r="AD13" s="15"/>
      <c r="AE13" s="15"/>
      <c r="AF13" s="15"/>
      <c r="AG13" s="35">
        <v>4</v>
      </c>
      <c r="AH13" s="34"/>
      <c r="AI13" s="89"/>
      <c r="AJ13" s="15">
        <v>3</v>
      </c>
      <c r="AK13" s="89">
        <f t="shared" si="2"/>
        <v>0.75</v>
      </c>
      <c r="AL13" s="15"/>
      <c r="AM13" s="89"/>
      <c r="AN13" s="15">
        <v>1</v>
      </c>
      <c r="AO13" s="89">
        <f t="shared" ref="AO13:AO17" si="12">AN13/C13</f>
        <v>0.25</v>
      </c>
      <c r="AP13" s="57" t="s">
        <v>89</v>
      </c>
      <c r="AQ13" s="34"/>
      <c r="AR13" s="15"/>
      <c r="AS13" s="15"/>
      <c r="AT13" s="26"/>
      <c r="AU13" s="26"/>
      <c r="AV13" s="26"/>
      <c r="AW13" s="67">
        <v>4</v>
      </c>
      <c r="AX13" s="48">
        <f t="shared" si="9"/>
        <v>1</v>
      </c>
    </row>
    <row r="14" spans="1:50" ht="14.95" x14ac:dyDescent="0.25">
      <c r="A14" s="13" t="s">
        <v>76</v>
      </c>
      <c r="B14" s="15">
        <v>4</v>
      </c>
      <c r="C14" s="15">
        <v>1</v>
      </c>
      <c r="D14" s="64">
        <f t="shared" si="0"/>
        <v>0.25</v>
      </c>
      <c r="E14" s="53"/>
      <c r="F14" s="15">
        <v>1</v>
      </c>
      <c r="G14" s="15"/>
      <c r="H14" s="15"/>
      <c r="I14" s="15"/>
      <c r="J14" s="35"/>
      <c r="K14" s="34">
        <v>1</v>
      </c>
      <c r="L14" s="15"/>
      <c r="M14" s="15"/>
      <c r="N14" s="15"/>
      <c r="O14" s="15"/>
      <c r="P14" s="35"/>
      <c r="Q14" s="34">
        <v>1</v>
      </c>
      <c r="R14" s="15"/>
      <c r="S14" s="15"/>
      <c r="T14" s="15"/>
      <c r="U14" s="15"/>
      <c r="V14" s="35"/>
      <c r="W14" s="34"/>
      <c r="X14" s="15">
        <v>1</v>
      </c>
      <c r="Y14" s="15"/>
      <c r="Z14" s="35"/>
      <c r="AA14" s="34"/>
      <c r="AB14" s="15"/>
      <c r="AC14" s="15"/>
      <c r="AD14" s="15"/>
      <c r="AE14" s="15"/>
      <c r="AF14" s="15"/>
      <c r="AG14" s="35">
        <v>1</v>
      </c>
      <c r="AH14" s="34"/>
      <c r="AI14" s="89"/>
      <c r="AJ14" s="15">
        <v>1</v>
      </c>
      <c r="AK14" s="89">
        <f t="shared" si="2"/>
        <v>1</v>
      </c>
      <c r="AL14" s="15"/>
      <c r="AM14" s="89"/>
      <c r="AN14" s="15"/>
      <c r="AO14" s="89"/>
      <c r="AP14" s="57" t="s">
        <v>89</v>
      </c>
      <c r="AQ14" s="34"/>
      <c r="AR14" s="15"/>
      <c r="AS14" s="15"/>
      <c r="AT14" s="26"/>
      <c r="AU14" s="26"/>
      <c r="AV14" s="26"/>
      <c r="AW14" s="67">
        <v>1</v>
      </c>
      <c r="AX14" s="48">
        <f t="shared" si="9"/>
        <v>1</v>
      </c>
    </row>
    <row r="15" spans="1:50" ht="14.95" x14ac:dyDescent="0.25">
      <c r="A15" s="13" t="s">
        <v>91</v>
      </c>
      <c r="B15" s="15">
        <v>14</v>
      </c>
      <c r="C15" s="15">
        <v>3</v>
      </c>
      <c r="D15" s="64">
        <f t="shared" si="0"/>
        <v>0.21428571428571427</v>
      </c>
      <c r="E15" s="53"/>
      <c r="F15" s="15">
        <v>1</v>
      </c>
      <c r="G15" s="15">
        <v>2</v>
      </c>
      <c r="H15" s="15"/>
      <c r="I15" s="15"/>
      <c r="J15" s="35"/>
      <c r="K15" s="34">
        <v>3</v>
      </c>
      <c r="L15" s="15"/>
      <c r="M15" s="15"/>
      <c r="N15" s="15"/>
      <c r="O15" s="15"/>
      <c r="P15" s="35"/>
      <c r="Q15" s="34">
        <v>3</v>
      </c>
      <c r="R15" s="15"/>
      <c r="S15" s="15"/>
      <c r="T15" s="15"/>
      <c r="U15" s="15"/>
      <c r="V15" s="35"/>
      <c r="W15" s="34">
        <v>2</v>
      </c>
      <c r="X15" s="15">
        <v>1</v>
      </c>
      <c r="Y15" s="15"/>
      <c r="Z15" s="35"/>
      <c r="AA15" s="34"/>
      <c r="AB15" s="15">
        <v>2</v>
      </c>
      <c r="AC15" s="15"/>
      <c r="AD15" s="15"/>
      <c r="AE15" s="15">
        <v>1</v>
      </c>
      <c r="AF15" s="15"/>
      <c r="AG15" s="35">
        <v>1</v>
      </c>
      <c r="AH15" s="34">
        <v>1</v>
      </c>
      <c r="AI15" s="89">
        <f t="shared" si="1"/>
        <v>0.33333333333333331</v>
      </c>
      <c r="AJ15" s="15">
        <v>2</v>
      </c>
      <c r="AK15" s="89">
        <f t="shared" si="2"/>
        <v>0.66666666666666663</v>
      </c>
      <c r="AL15" s="15"/>
      <c r="AM15" s="89"/>
      <c r="AN15" s="15"/>
      <c r="AO15" s="89"/>
      <c r="AP15" s="57" t="s">
        <v>89</v>
      </c>
      <c r="AQ15" s="34"/>
      <c r="AR15" s="15"/>
      <c r="AS15" s="15">
        <v>1</v>
      </c>
      <c r="AT15" s="89">
        <f t="shared" ref="AT15:AT18" si="13">AS15/C15</f>
        <v>0.33333333333333331</v>
      </c>
      <c r="AU15" s="26">
        <v>2</v>
      </c>
      <c r="AV15" s="89">
        <f>AU15/C15</f>
        <v>0.66666666666666663</v>
      </c>
      <c r="AW15" s="67"/>
      <c r="AX15" s="84"/>
    </row>
    <row r="16" spans="1:50" ht="14.95" x14ac:dyDescent="0.25">
      <c r="A16" s="13" t="s">
        <v>67</v>
      </c>
      <c r="B16" s="15">
        <v>10</v>
      </c>
      <c r="C16" s="15">
        <v>2</v>
      </c>
      <c r="D16" s="64">
        <f t="shared" si="0"/>
        <v>0.2</v>
      </c>
      <c r="E16" s="53"/>
      <c r="F16" s="15"/>
      <c r="G16" s="15"/>
      <c r="H16" s="15">
        <v>1</v>
      </c>
      <c r="I16" s="15">
        <v>1</v>
      </c>
      <c r="J16" s="35"/>
      <c r="K16" s="34"/>
      <c r="L16" s="15">
        <v>1</v>
      </c>
      <c r="M16" s="15">
        <v>1</v>
      </c>
      <c r="N16" s="15"/>
      <c r="O16" s="15"/>
      <c r="P16" s="35"/>
      <c r="Q16" s="34"/>
      <c r="R16" s="15">
        <v>1</v>
      </c>
      <c r="S16" s="15">
        <v>1</v>
      </c>
      <c r="T16" s="15"/>
      <c r="U16" s="15"/>
      <c r="V16" s="35"/>
      <c r="W16" s="34"/>
      <c r="X16" s="15">
        <v>2</v>
      </c>
      <c r="Y16" s="15"/>
      <c r="Z16" s="35"/>
      <c r="AA16" s="34"/>
      <c r="AB16" s="15"/>
      <c r="AC16" s="15"/>
      <c r="AD16" s="15"/>
      <c r="AE16" s="15"/>
      <c r="AF16" s="15"/>
      <c r="AG16" s="35">
        <v>2</v>
      </c>
      <c r="AH16" s="34"/>
      <c r="AI16" s="89"/>
      <c r="AJ16" s="15">
        <v>2</v>
      </c>
      <c r="AK16" s="89">
        <f t="shared" si="2"/>
        <v>1</v>
      </c>
      <c r="AL16" s="15"/>
      <c r="AM16" s="89"/>
      <c r="AN16" s="15"/>
      <c r="AO16" s="89"/>
      <c r="AP16" s="57" t="s">
        <v>89</v>
      </c>
      <c r="AQ16" s="34"/>
      <c r="AR16" s="15"/>
      <c r="AS16" s="15">
        <v>1</v>
      </c>
      <c r="AT16" s="89">
        <f t="shared" si="13"/>
        <v>0.5</v>
      </c>
      <c r="AU16" s="26"/>
      <c r="AV16" s="26"/>
      <c r="AW16" s="67">
        <v>1</v>
      </c>
      <c r="AX16" s="48">
        <f t="shared" si="9"/>
        <v>0.5</v>
      </c>
    </row>
    <row r="17" spans="1:50" ht="14.95" x14ac:dyDescent="0.25">
      <c r="A17" s="16" t="s">
        <v>61</v>
      </c>
      <c r="B17" s="15">
        <v>27</v>
      </c>
      <c r="C17" s="15">
        <v>4</v>
      </c>
      <c r="D17" s="64">
        <f t="shared" si="0"/>
        <v>0.14814814814814814</v>
      </c>
      <c r="E17" s="53"/>
      <c r="F17" s="15">
        <v>3</v>
      </c>
      <c r="G17" s="15">
        <v>1</v>
      </c>
      <c r="H17" s="15"/>
      <c r="I17" s="15"/>
      <c r="J17" s="35"/>
      <c r="K17" s="34">
        <v>3</v>
      </c>
      <c r="L17" s="15">
        <v>1</v>
      </c>
      <c r="M17" s="15"/>
      <c r="N17" s="15"/>
      <c r="O17" s="15"/>
      <c r="P17" s="35"/>
      <c r="Q17" s="34">
        <v>3</v>
      </c>
      <c r="R17" s="15">
        <v>1</v>
      </c>
      <c r="S17" s="15"/>
      <c r="T17" s="15"/>
      <c r="U17" s="15"/>
      <c r="V17" s="35"/>
      <c r="W17" s="34">
        <v>1</v>
      </c>
      <c r="X17" s="15">
        <v>3</v>
      </c>
      <c r="Y17" s="15"/>
      <c r="Z17" s="35"/>
      <c r="AA17" s="34">
        <v>1</v>
      </c>
      <c r="AB17" s="15"/>
      <c r="AC17" s="15"/>
      <c r="AD17" s="15"/>
      <c r="AE17" s="15">
        <v>1</v>
      </c>
      <c r="AF17" s="15"/>
      <c r="AG17" s="35">
        <v>3</v>
      </c>
      <c r="AH17" s="34">
        <v>1</v>
      </c>
      <c r="AI17" s="89">
        <f t="shared" si="1"/>
        <v>0.25</v>
      </c>
      <c r="AJ17" s="15">
        <v>1</v>
      </c>
      <c r="AK17" s="89">
        <f t="shared" si="2"/>
        <v>0.25</v>
      </c>
      <c r="AL17" s="15"/>
      <c r="AM17" s="89"/>
      <c r="AN17" s="15">
        <v>2</v>
      </c>
      <c r="AO17" s="89">
        <f t="shared" si="12"/>
        <v>0.5</v>
      </c>
      <c r="AP17" s="91" t="s">
        <v>92</v>
      </c>
      <c r="AQ17" s="34"/>
      <c r="AR17" s="15"/>
      <c r="AS17" s="15">
        <v>1</v>
      </c>
      <c r="AT17" s="89">
        <f t="shared" si="13"/>
        <v>0.25</v>
      </c>
      <c r="AU17" s="26"/>
      <c r="AV17" s="26"/>
      <c r="AW17" s="67">
        <v>3</v>
      </c>
      <c r="AX17" s="48">
        <f t="shared" si="9"/>
        <v>0.75</v>
      </c>
    </row>
    <row r="18" spans="1:50" s="5" customFormat="1" ht="14.95" x14ac:dyDescent="0.25">
      <c r="A18" s="13" t="s">
        <v>60</v>
      </c>
      <c r="B18" s="15">
        <v>86</v>
      </c>
      <c r="C18" s="15">
        <v>11</v>
      </c>
      <c r="D18" s="64">
        <f t="shared" si="0"/>
        <v>0.12790697674418605</v>
      </c>
      <c r="E18" s="53">
        <v>2</v>
      </c>
      <c r="F18" s="15">
        <v>3</v>
      </c>
      <c r="G18" s="15">
        <v>5</v>
      </c>
      <c r="H18" s="15">
        <v>1</v>
      </c>
      <c r="I18" s="15"/>
      <c r="J18" s="35"/>
      <c r="K18" s="34">
        <v>7</v>
      </c>
      <c r="L18" s="15">
        <v>3</v>
      </c>
      <c r="M18" s="15">
        <v>1</v>
      </c>
      <c r="N18" s="15"/>
      <c r="O18" s="15"/>
      <c r="P18" s="35"/>
      <c r="Q18" s="34">
        <v>5</v>
      </c>
      <c r="R18" s="15">
        <v>3</v>
      </c>
      <c r="S18" s="15">
        <v>3</v>
      </c>
      <c r="T18" s="15"/>
      <c r="U18" s="15"/>
      <c r="V18" s="35"/>
      <c r="W18" s="34">
        <v>5</v>
      </c>
      <c r="X18" s="15">
        <v>6</v>
      </c>
      <c r="Y18" s="15"/>
      <c r="Z18" s="35"/>
      <c r="AA18" s="34">
        <v>1</v>
      </c>
      <c r="AB18" s="15"/>
      <c r="AC18" s="15">
        <v>5</v>
      </c>
      <c r="AD18" s="15">
        <v>2</v>
      </c>
      <c r="AE18" s="15">
        <v>3</v>
      </c>
      <c r="AF18" s="15"/>
      <c r="AG18" s="35">
        <v>6</v>
      </c>
      <c r="AH18" s="34"/>
      <c r="AI18" s="89"/>
      <c r="AJ18" s="15">
        <v>7</v>
      </c>
      <c r="AK18" s="89">
        <f t="shared" si="2"/>
        <v>0.63636363636363635</v>
      </c>
      <c r="AL18" s="15">
        <v>4</v>
      </c>
      <c r="AM18" s="89">
        <f t="shared" si="3"/>
        <v>0.36363636363636365</v>
      </c>
      <c r="AN18" s="15"/>
      <c r="AO18" s="89"/>
      <c r="AP18" s="57" t="s">
        <v>89</v>
      </c>
      <c r="AQ18" s="34"/>
      <c r="AR18" s="15"/>
      <c r="AS18" s="15">
        <v>1</v>
      </c>
      <c r="AT18" s="89">
        <f t="shared" si="13"/>
        <v>9.0909090909090912E-2</v>
      </c>
      <c r="AU18" s="26">
        <v>1</v>
      </c>
      <c r="AV18" s="89">
        <f>AU18/C18</f>
        <v>9.0909090909090912E-2</v>
      </c>
      <c r="AW18" s="67">
        <v>9</v>
      </c>
      <c r="AX18" s="48">
        <f t="shared" si="9"/>
        <v>0.81818181818181823</v>
      </c>
    </row>
    <row r="19" spans="1:50" s="5" customFormat="1" ht="14.95" x14ac:dyDescent="0.25">
      <c r="A19" s="13" t="s">
        <v>59</v>
      </c>
      <c r="B19" s="15">
        <v>57</v>
      </c>
      <c r="C19" s="15">
        <v>25</v>
      </c>
      <c r="D19" s="64">
        <f t="shared" si="0"/>
        <v>0.43859649122807015</v>
      </c>
      <c r="E19" s="53"/>
      <c r="F19" s="15">
        <v>5</v>
      </c>
      <c r="G19" s="15">
        <v>12</v>
      </c>
      <c r="H19" s="15">
        <v>7</v>
      </c>
      <c r="I19" s="15">
        <v>1</v>
      </c>
      <c r="J19" s="35"/>
      <c r="K19" s="34">
        <v>18</v>
      </c>
      <c r="L19" s="15">
        <v>5</v>
      </c>
      <c r="M19" s="15">
        <v>2</v>
      </c>
      <c r="N19" s="15"/>
      <c r="O19" s="15"/>
      <c r="P19" s="35"/>
      <c r="Q19" s="34">
        <v>21</v>
      </c>
      <c r="R19" s="15">
        <v>3</v>
      </c>
      <c r="S19" s="15">
        <v>1</v>
      </c>
      <c r="T19" s="15"/>
      <c r="U19" s="15"/>
      <c r="V19" s="35"/>
      <c r="W19" s="34">
        <v>19</v>
      </c>
      <c r="X19" s="15">
        <v>6</v>
      </c>
      <c r="Y19" s="15"/>
      <c r="Z19" s="35"/>
      <c r="AA19" s="34">
        <v>12</v>
      </c>
      <c r="AB19" s="15">
        <v>6</v>
      </c>
      <c r="AC19" s="15">
        <v>3</v>
      </c>
      <c r="AD19" s="15">
        <v>7</v>
      </c>
      <c r="AE19" s="15">
        <v>20</v>
      </c>
      <c r="AF19" s="15">
        <v>1</v>
      </c>
      <c r="AG19" s="35">
        <v>5</v>
      </c>
      <c r="AH19" s="34">
        <v>14</v>
      </c>
      <c r="AI19" s="89">
        <f t="shared" si="1"/>
        <v>0.56000000000000005</v>
      </c>
      <c r="AJ19" s="15">
        <v>10</v>
      </c>
      <c r="AK19" s="89">
        <f t="shared" si="2"/>
        <v>0.4</v>
      </c>
      <c r="AL19" s="15"/>
      <c r="AM19" s="89"/>
      <c r="AN19" s="15">
        <v>1</v>
      </c>
      <c r="AO19" s="89">
        <f t="shared" ref="AO19" si="14">AN19/C19</f>
        <v>0.04</v>
      </c>
      <c r="AP19" s="57" t="s">
        <v>87</v>
      </c>
      <c r="AQ19" s="34">
        <v>6</v>
      </c>
      <c r="AR19" s="89">
        <f t="shared" ref="AR19" si="15">AQ19/C19</f>
        <v>0.24</v>
      </c>
      <c r="AS19" s="15">
        <v>4</v>
      </c>
      <c r="AT19" s="89">
        <f>AS19/C19</f>
        <v>0.16</v>
      </c>
      <c r="AU19" s="26">
        <v>7</v>
      </c>
      <c r="AV19" s="89">
        <f>AU19/C19</f>
        <v>0.28000000000000003</v>
      </c>
      <c r="AW19" s="67">
        <v>9</v>
      </c>
      <c r="AX19" s="48">
        <f t="shared" si="9"/>
        <v>0.36</v>
      </c>
    </row>
    <row r="20" spans="1:50" s="5" customFormat="1" ht="15.8" thickBot="1" x14ac:dyDescent="0.3">
      <c r="A20" s="17"/>
      <c r="B20" s="18"/>
      <c r="C20" s="18"/>
      <c r="D20" s="18"/>
      <c r="E20" s="87"/>
      <c r="F20" s="18"/>
      <c r="G20" s="18"/>
      <c r="H20" s="18"/>
      <c r="I20" s="18"/>
      <c r="J20" s="39"/>
      <c r="K20" s="38"/>
      <c r="L20" s="18"/>
      <c r="M20" s="18"/>
      <c r="N20" s="18"/>
      <c r="O20" s="18"/>
      <c r="P20" s="39"/>
      <c r="Q20" s="38"/>
      <c r="R20" s="18"/>
      <c r="S20" s="18"/>
      <c r="T20" s="18"/>
      <c r="U20" s="18"/>
      <c r="V20" s="39"/>
      <c r="W20" s="34"/>
      <c r="X20" s="15"/>
      <c r="Y20" s="15"/>
      <c r="Z20" s="35"/>
      <c r="AA20" s="34"/>
      <c r="AB20" s="15"/>
      <c r="AC20" s="15"/>
      <c r="AD20" s="15"/>
      <c r="AE20" s="15"/>
      <c r="AF20" s="15"/>
      <c r="AG20" s="35"/>
      <c r="AH20" s="34"/>
      <c r="AI20" s="15"/>
      <c r="AJ20" s="15"/>
      <c r="AK20" s="15"/>
      <c r="AL20" s="15"/>
      <c r="AM20" s="15"/>
      <c r="AN20" s="15"/>
      <c r="AO20" s="26"/>
      <c r="AP20" s="41"/>
      <c r="AQ20" s="34"/>
      <c r="AR20" s="15"/>
      <c r="AS20" s="15"/>
      <c r="AT20" s="26"/>
      <c r="AU20" s="26"/>
      <c r="AV20" s="26"/>
      <c r="AW20" s="66"/>
      <c r="AX20" s="30"/>
    </row>
    <row r="21" spans="1:50" s="5" customFormat="1" ht="15.8" thickBot="1" x14ac:dyDescent="0.3">
      <c r="A21" s="90" t="s">
        <v>49</v>
      </c>
      <c r="B21" s="20">
        <f>SUM(B5:B20)</f>
        <v>488</v>
      </c>
      <c r="C21" s="20">
        <f>SUM(C5:C20)</f>
        <v>84</v>
      </c>
      <c r="D21" s="62">
        <f>C21/B21</f>
        <v>0.1721311475409836</v>
      </c>
      <c r="E21" s="88">
        <f t="shared" ref="E21:AH21" si="16">SUM(E5:E20)</f>
        <v>3</v>
      </c>
      <c r="F21" s="20">
        <f t="shared" si="16"/>
        <v>21</v>
      </c>
      <c r="G21" s="20">
        <f t="shared" si="16"/>
        <v>37</v>
      </c>
      <c r="H21" s="20">
        <f t="shared" si="16"/>
        <v>15</v>
      </c>
      <c r="I21" s="20">
        <f t="shared" si="16"/>
        <v>8</v>
      </c>
      <c r="J21" s="21">
        <f t="shared" si="16"/>
        <v>0</v>
      </c>
      <c r="K21" s="42">
        <f t="shared" si="16"/>
        <v>66</v>
      </c>
      <c r="L21" s="20">
        <f t="shared" si="16"/>
        <v>12</v>
      </c>
      <c r="M21" s="20">
        <f t="shared" si="16"/>
        <v>6</v>
      </c>
      <c r="N21" s="20">
        <f t="shared" si="16"/>
        <v>0</v>
      </c>
      <c r="O21" s="20">
        <f t="shared" si="16"/>
        <v>0</v>
      </c>
      <c r="P21" s="21">
        <f t="shared" si="16"/>
        <v>0</v>
      </c>
      <c r="Q21" s="42">
        <f t="shared" si="16"/>
        <v>67</v>
      </c>
      <c r="R21" s="20">
        <f t="shared" si="16"/>
        <v>10</v>
      </c>
      <c r="S21" s="20">
        <f t="shared" si="16"/>
        <v>6</v>
      </c>
      <c r="T21" s="20">
        <f t="shared" si="16"/>
        <v>0</v>
      </c>
      <c r="U21" s="20">
        <f t="shared" si="16"/>
        <v>0</v>
      </c>
      <c r="V21" s="21">
        <f t="shared" si="16"/>
        <v>0</v>
      </c>
      <c r="W21" s="42">
        <f t="shared" si="16"/>
        <v>42</v>
      </c>
      <c r="X21" s="20">
        <f t="shared" si="16"/>
        <v>42</v>
      </c>
      <c r="Y21" s="20">
        <f t="shared" si="16"/>
        <v>0</v>
      </c>
      <c r="Z21" s="21">
        <f t="shared" si="16"/>
        <v>0</v>
      </c>
      <c r="AA21" s="42">
        <f t="shared" si="16"/>
        <v>24</v>
      </c>
      <c r="AB21" s="20">
        <f t="shared" si="16"/>
        <v>20</v>
      </c>
      <c r="AC21" s="20">
        <f t="shared" si="16"/>
        <v>8</v>
      </c>
      <c r="AD21" s="20">
        <f t="shared" si="16"/>
        <v>10</v>
      </c>
      <c r="AE21" s="20">
        <f t="shared" si="16"/>
        <v>40</v>
      </c>
      <c r="AF21" s="20">
        <f t="shared" si="16"/>
        <v>1</v>
      </c>
      <c r="AG21" s="21">
        <f t="shared" si="16"/>
        <v>40</v>
      </c>
      <c r="AH21" s="42">
        <f t="shared" si="16"/>
        <v>32</v>
      </c>
      <c r="AI21" s="62">
        <f>AH21/C21</f>
        <v>0.38095238095238093</v>
      </c>
      <c r="AJ21" s="20">
        <f>SUM(AJ5:AJ20)</f>
        <v>42</v>
      </c>
      <c r="AK21" s="62">
        <f>AJ21/C21</f>
        <v>0.5</v>
      </c>
      <c r="AL21" s="20">
        <f>SUM(AL5:AL20)</f>
        <v>6</v>
      </c>
      <c r="AM21" s="62">
        <f>AL21/C21</f>
        <v>7.1428571428571425E-2</v>
      </c>
      <c r="AN21" s="20">
        <f>SUM(AN5:AN20)</f>
        <v>4</v>
      </c>
      <c r="AO21" s="62">
        <f>AN21/C21</f>
        <v>4.7619047619047616E-2</v>
      </c>
      <c r="AP21" s="93" t="s">
        <v>93</v>
      </c>
      <c r="AQ21" s="42">
        <f>SUM(AQ5:AQ20)</f>
        <v>7</v>
      </c>
      <c r="AR21" s="62">
        <f>AQ21/C21</f>
        <v>8.3333333333333329E-2</v>
      </c>
      <c r="AS21" s="20">
        <f>SUM(AS5:AS20)</f>
        <v>13</v>
      </c>
      <c r="AT21" s="62">
        <f>AS21/C21</f>
        <v>0.15476190476190477</v>
      </c>
      <c r="AU21" s="20">
        <f>SUM(AU5:AU20)</f>
        <v>21</v>
      </c>
      <c r="AV21" s="62">
        <f>AU21/C21</f>
        <v>0.25</v>
      </c>
      <c r="AW21" s="28">
        <f>SUM(AW5:AW20)</f>
        <v>45</v>
      </c>
      <c r="AX21" s="62">
        <f>AW21/C21</f>
        <v>0.5357142857142857</v>
      </c>
    </row>
    <row r="22" spans="1:50" ht="14.95" x14ac:dyDescent="0.25"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5"/>
      <c r="AX22" s="8"/>
    </row>
    <row r="24" spans="1:50" s="5" customFormat="1" ht="44" customHeight="1" x14ac:dyDescent="0.25">
      <c r="A24"/>
      <c r="B24" s="14"/>
      <c r="C24" s="14"/>
      <c r="D24" s="14"/>
      <c r="AA24"/>
      <c r="AB24"/>
      <c r="AC24"/>
      <c r="AD24"/>
      <c r="AE24"/>
      <c r="AF24"/>
    </row>
    <row r="25" spans="1:50" s="5" customFormat="1" ht="14.95" x14ac:dyDescent="0.25">
      <c r="A25" s="72"/>
      <c r="B25" s="94"/>
      <c r="C25" s="94"/>
      <c r="D25" s="94"/>
      <c r="AA25"/>
      <c r="AB25"/>
      <c r="AC25"/>
      <c r="AD25"/>
      <c r="AE25"/>
      <c r="AF25"/>
    </row>
    <row r="26" spans="1:50" ht="14.95" x14ac:dyDescent="0.25">
      <c r="A26" s="70"/>
      <c r="B26" s="71"/>
      <c r="C26" s="71"/>
      <c r="D26" s="71"/>
    </row>
    <row r="27" spans="1:50" ht="14.95" x14ac:dyDescent="0.25">
      <c r="A27" s="70"/>
      <c r="B27" s="71"/>
      <c r="C27" s="71"/>
      <c r="D27" s="71"/>
    </row>
    <row r="28" spans="1:50" ht="14.95" x14ac:dyDescent="0.25">
      <c r="A28" s="70"/>
      <c r="B28" s="71"/>
      <c r="C28" s="71"/>
      <c r="D28" s="71"/>
    </row>
    <row r="29" spans="1:50" ht="14.95" x14ac:dyDescent="0.25">
      <c r="A29" s="70"/>
      <c r="B29" s="71"/>
      <c r="C29" s="71"/>
      <c r="D29" s="71"/>
    </row>
    <row r="30" spans="1:50" ht="14.95" x14ac:dyDescent="0.25">
      <c r="A30" s="70"/>
      <c r="B30" s="71"/>
      <c r="C30" s="71"/>
      <c r="D30" s="71"/>
    </row>
    <row r="31" spans="1:50" ht="14.95" x14ac:dyDescent="0.25">
      <c r="A31" s="70"/>
      <c r="B31" s="71"/>
      <c r="C31" s="71"/>
      <c r="D31" s="71"/>
    </row>
    <row r="32" spans="1:50" ht="14.95" x14ac:dyDescent="0.25">
      <c r="A32" s="70"/>
      <c r="B32" s="71"/>
      <c r="C32" s="71"/>
      <c r="D32" s="71"/>
    </row>
    <row r="33" spans="1:50" ht="14.95" x14ac:dyDescent="0.25">
      <c r="A33" s="70"/>
      <c r="B33" s="71"/>
      <c r="C33" s="71"/>
      <c r="D33" s="71"/>
    </row>
    <row r="34" spans="1:50" ht="14.95" x14ac:dyDescent="0.25">
      <c r="A34" s="70"/>
      <c r="B34" s="71"/>
      <c r="C34" s="71"/>
      <c r="D34" s="71"/>
    </row>
    <row r="35" spans="1:50" ht="14.95" x14ac:dyDescent="0.25">
      <c r="A35" s="70"/>
      <c r="B35" s="71"/>
      <c r="C35" s="71"/>
      <c r="D35" s="71"/>
    </row>
    <row r="36" spans="1:50" ht="14.95" x14ac:dyDescent="0.25">
      <c r="A36" s="70"/>
      <c r="B36" s="71"/>
      <c r="C36" s="71"/>
      <c r="D36" s="71"/>
    </row>
    <row r="37" spans="1:50" s="14" customFormat="1" ht="14.95" x14ac:dyDescent="0.25">
      <c r="A37" s="70"/>
      <c r="B37" s="71"/>
      <c r="C37" s="71"/>
      <c r="D37" s="71"/>
      <c r="W37" s="5"/>
      <c r="X37" s="5"/>
      <c r="Y37" s="5"/>
      <c r="Z37" s="5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14" customFormat="1" ht="14.95" x14ac:dyDescent="0.25">
      <c r="A38" s="70"/>
      <c r="B38" s="71"/>
      <c r="C38" s="71"/>
      <c r="D38" s="71"/>
      <c r="W38" s="5"/>
      <c r="X38" s="5"/>
      <c r="Y38" s="5"/>
      <c r="Z38" s="5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s="14" customFormat="1" ht="14.95" x14ac:dyDescent="0.25">
      <c r="A39" s="70"/>
      <c r="B39" s="71"/>
      <c r="C39" s="71"/>
      <c r="D39" s="71"/>
      <c r="W39" s="5"/>
      <c r="X39" s="5"/>
      <c r="Y39" s="5"/>
      <c r="Z39" s="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s="14" customFormat="1" x14ac:dyDescent="0.25">
      <c r="A40" s="70"/>
      <c r="B40" s="71"/>
      <c r="C40" s="71"/>
      <c r="D40" s="71"/>
      <c r="W40" s="5"/>
      <c r="X40" s="5"/>
      <c r="Y40" s="5"/>
      <c r="Z40" s="5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14" customFormat="1" x14ac:dyDescent="0.25">
      <c r="A41" s="70"/>
      <c r="B41" s="71"/>
      <c r="C41" s="71"/>
      <c r="D41" s="71"/>
      <c r="W41" s="5"/>
      <c r="X41" s="5"/>
      <c r="Y41" s="5"/>
      <c r="Z41" s="5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14" customFormat="1" x14ac:dyDescent="0.25">
      <c r="A42" s="70"/>
      <c r="B42" s="71"/>
      <c r="C42" s="71"/>
      <c r="D42" s="71"/>
      <c r="W42" s="5"/>
      <c r="X42" s="5"/>
      <c r="Y42" s="5"/>
      <c r="Z42" s="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14" customFormat="1" x14ac:dyDescent="0.25">
      <c r="A43" s="70"/>
      <c r="B43" s="71"/>
      <c r="C43" s="71"/>
      <c r="D43" s="71"/>
      <c r="W43" s="5"/>
      <c r="X43" s="5"/>
      <c r="Y43" s="5"/>
      <c r="Z43" s="5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14" customFormat="1" x14ac:dyDescent="0.25">
      <c r="A44" s="70"/>
      <c r="B44" s="71"/>
      <c r="C44" s="71"/>
      <c r="D44" s="71"/>
      <c r="W44" s="5"/>
      <c r="X44" s="5"/>
      <c r="Y44" s="5"/>
      <c r="Z44" s="5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14" customFormat="1" x14ac:dyDescent="0.25">
      <c r="A45" s="70"/>
      <c r="B45" s="71"/>
      <c r="C45" s="71"/>
      <c r="D45" s="71"/>
      <c r="W45" s="5"/>
      <c r="X45" s="5"/>
      <c r="Y45" s="5"/>
      <c r="Z45" s="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14" customFormat="1" x14ac:dyDescent="0.25">
      <c r="A46" s="70"/>
      <c r="B46" s="71"/>
      <c r="C46" s="71"/>
      <c r="D46" s="71"/>
      <c r="W46" s="5"/>
      <c r="X46" s="5"/>
      <c r="Y46" s="5"/>
      <c r="Z46" s="5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14" customFormat="1" x14ac:dyDescent="0.25">
      <c r="A47" s="70"/>
      <c r="B47" s="71"/>
      <c r="C47" s="71"/>
      <c r="D47" s="71"/>
      <c r="W47" s="5"/>
      <c r="X47" s="5"/>
      <c r="Y47" s="5"/>
      <c r="Z47" s="5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14" customFormat="1" x14ac:dyDescent="0.25">
      <c r="A48" s="70"/>
      <c r="B48" s="71"/>
      <c r="C48" s="71"/>
      <c r="D48" s="71"/>
      <c r="W48" s="5"/>
      <c r="X48" s="5"/>
      <c r="Y48" s="5"/>
      <c r="Z48" s="5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s="14" customFormat="1" x14ac:dyDescent="0.25">
      <c r="A49" s="70"/>
      <c r="B49" s="71"/>
      <c r="C49" s="71"/>
      <c r="D49" s="71"/>
      <c r="W49" s="5"/>
      <c r="X49" s="5"/>
      <c r="Y49" s="5"/>
      <c r="Z49" s="5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s="14" customFormat="1" x14ac:dyDescent="0.25">
      <c r="A50" s="86"/>
      <c r="B50" s="71"/>
      <c r="C50" s="71"/>
      <c r="D50" s="71"/>
      <c r="W50" s="5"/>
      <c r="X50" s="5"/>
      <c r="Y50" s="5"/>
      <c r="Z50" s="5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s="14" customFormat="1" x14ac:dyDescent="0.25">
      <c r="A51" s="70"/>
      <c r="B51" s="71"/>
      <c r="C51" s="71"/>
      <c r="D51" s="71"/>
      <c r="W51" s="5"/>
      <c r="X51" s="5"/>
      <c r="Y51" s="5"/>
      <c r="Z51" s="5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4" customFormat="1" x14ac:dyDescent="0.25">
      <c r="A52" s="70"/>
      <c r="B52" s="71"/>
      <c r="C52" s="71"/>
      <c r="D52" s="71"/>
      <c r="W52" s="5"/>
      <c r="X52" s="5"/>
      <c r="Y52" s="5"/>
      <c r="Z52" s="5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4" customFormat="1" x14ac:dyDescent="0.25">
      <c r="A53" s="70"/>
      <c r="B53" s="71"/>
      <c r="C53" s="71"/>
      <c r="D53" s="71"/>
      <c r="W53" s="5"/>
      <c r="X53" s="5"/>
      <c r="Y53" s="5"/>
      <c r="Z53" s="5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s="14" customFormat="1" x14ac:dyDescent="0.25">
      <c r="A54" s="70"/>
      <c r="B54" s="71"/>
      <c r="C54" s="71"/>
      <c r="D54" s="71"/>
      <c r="W54" s="5"/>
      <c r="X54" s="5"/>
      <c r="Y54" s="5"/>
      <c r="Z54" s="5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s="14" customFormat="1" x14ac:dyDescent="0.25">
      <c r="A55" s="75"/>
      <c r="B55" s="8"/>
      <c r="C55" s="8"/>
      <c r="D55" s="8"/>
      <c r="W55" s="5"/>
      <c r="X55" s="5"/>
      <c r="Y55" s="5"/>
      <c r="Z55" s="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</sheetData>
  <mergeCells count="7">
    <mergeCell ref="AQ2:AX2"/>
    <mergeCell ref="E2:J2"/>
    <mergeCell ref="K2:P2"/>
    <mergeCell ref="Q2:V2"/>
    <mergeCell ref="W2:Z2"/>
    <mergeCell ref="AA2:AG2"/>
    <mergeCell ref="AH2:AP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80"/>
  <sheetViews>
    <sheetView zoomScale="70" zoomScaleNormal="70" workbookViewId="0">
      <selection activeCell="D20" sqref="D20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3" width="6.75" style="5" customWidth="1"/>
    <col min="24" max="26" width="5.75" style="5" customWidth="1"/>
    <col min="30" max="30" width="10" customWidth="1"/>
    <col min="35" max="35" width="10.25" customWidth="1"/>
    <col min="37" max="37" width="10.375" customWidth="1"/>
    <col min="39" max="39" width="9.875" customWidth="1"/>
    <col min="41" max="41" width="10.25" customWidth="1"/>
    <col min="42" max="42" width="10.125" customWidth="1"/>
    <col min="44" max="44" width="10.375" customWidth="1"/>
    <col min="46" max="46" width="9.875" customWidth="1"/>
    <col min="48" max="48" width="10.25" customWidth="1"/>
    <col min="50" max="50" width="10.25" customWidth="1"/>
  </cols>
  <sheetData>
    <row r="2" spans="1:50" ht="16.5" thickBot="1" x14ac:dyDescent="0.3">
      <c r="A2" s="12" t="s">
        <v>83</v>
      </c>
    </row>
    <row r="3" spans="1:50" s="51" customFormat="1" ht="46.2" customHeight="1" x14ac:dyDescent="0.25">
      <c r="B3" s="52"/>
      <c r="C3" s="52"/>
      <c r="D3" s="52"/>
      <c r="E3" s="130" t="s">
        <v>17</v>
      </c>
      <c r="F3" s="131"/>
      <c r="G3" s="131"/>
      <c r="H3" s="131"/>
      <c r="I3" s="131"/>
      <c r="J3" s="132"/>
      <c r="K3" s="124" t="s">
        <v>18</v>
      </c>
      <c r="L3" s="125"/>
      <c r="M3" s="125"/>
      <c r="N3" s="125"/>
      <c r="O3" s="125"/>
      <c r="P3" s="126"/>
      <c r="Q3" s="124" t="s">
        <v>19</v>
      </c>
      <c r="R3" s="125"/>
      <c r="S3" s="125"/>
      <c r="T3" s="125"/>
      <c r="U3" s="125"/>
      <c r="V3" s="126"/>
      <c r="W3" s="124" t="s">
        <v>20</v>
      </c>
      <c r="X3" s="125"/>
      <c r="Y3" s="125"/>
      <c r="Z3" s="126"/>
      <c r="AA3" s="124" t="s">
        <v>21</v>
      </c>
      <c r="AB3" s="125"/>
      <c r="AC3" s="125"/>
      <c r="AD3" s="125"/>
      <c r="AE3" s="125"/>
      <c r="AF3" s="125"/>
      <c r="AG3" s="126"/>
      <c r="AH3" s="127" t="s">
        <v>22</v>
      </c>
      <c r="AI3" s="128"/>
      <c r="AJ3" s="128"/>
      <c r="AK3" s="128"/>
      <c r="AL3" s="128"/>
      <c r="AM3" s="128"/>
      <c r="AN3" s="128"/>
      <c r="AO3" s="128"/>
      <c r="AP3" s="129"/>
      <c r="AQ3" s="127" t="s">
        <v>23</v>
      </c>
      <c r="AR3" s="128"/>
      <c r="AS3" s="128"/>
      <c r="AT3" s="128"/>
      <c r="AU3" s="128"/>
      <c r="AV3" s="128"/>
      <c r="AW3" s="128"/>
      <c r="AX3" s="129"/>
    </row>
    <row r="4" spans="1:50" ht="59.95" customHeight="1" x14ac:dyDescent="0.25">
      <c r="A4" s="1" t="s">
        <v>0</v>
      </c>
      <c r="B4" s="2" t="s">
        <v>1</v>
      </c>
      <c r="C4" s="7" t="s">
        <v>2</v>
      </c>
      <c r="D4" s="33" t="s">
        <v>84</v>
      </c>
      <c r="E4" s="45">
        <v>0</v>
      </c>
      <c r="F4" s="2">
        <v>1</v>
      </c>
      <c r="G4" s="2">
        <v>2</v>
      </c>
      <c r="H4" s="2">
        <v>3</v>
      </c>
      <c r="I4" s="2" t="s">
        <v>3</v>
      </c>
      <c r="J4" s="33" t="s">
        <v>9</v>
      </c>
      <c r="K4" s="45">
        <v>0</v>
      </c>
      <c r="L4" s="2">
        <v>1</v>
      </c>
      <c r="M4" s="2">
        <v>2</v>
      </c>
      <c r="N4" s="2">
        <v>3</v>
      </c>
      <c r="O4" s="2" t="s">
        <v>3</v>
      </c>
      <c r="P4" s="33" t="s">
        <v>9</v>
      </c>
      <c r="Q4" s="45">
        <v>0</v>
      </c>
      <c r="R4" s="2">
        <v>1</v>
      </c>
      <c r="S4" s="2">
        <v>2</v>
      </c>
      <c r="T4" s="2">
        <v>3</v>
      </c>
      <c r="U4" s="2" t="s">
        <v>3</v>
      </c>
      <c r="V4" s="33" t="s">
        <v>9</v>
      </c>
      <c r="W4" s="32" t="s">
        <v>4</v>
      </c>
      <c r="X4" s="9" t="s">
        <v>5</v>
      </c>
      <c r="Y4" s="10" t="s">
        <v>6</v>
      </c>
      <c r="Z4" s="33" t="s">
        <v>9</v>
      </c>
      <c r="AA4" s="43" t="s">
        <v>13</v>
      </c>
      <c r="AB4" s="11" t="s">
        <v>12</v>
      </c>
      <c r="AC4" s="11" t="s">
        <v>7</v>
      </c>
      <c r="AD4" s="11" t="s">
        <v>8</v>
      </c>
      <c r="AE4" s="11" t="s">
        <v>10</v>
      </c>
      <c r="AF4" s="11" t="s">
        <v>11</v>
      </c>
      <c r="AG4" s="33" t="s">
        <v>9</v>
      </c>
      <c r="AH4" s="32" t="s">
        <v>4</v>
      </c>
      <c r="AI4" s="55" t="s">
        <v>85</v>
      </c>
      <c r="AJ4" s="9" t="s">
        <v>5</v>
      </c>
      <c r="AK4" s="55" t="s">
        <v>85</v>
      </c>
      <c r="AL4" s="10" t="s">
        <v>6</v>
      </c>
      <c r="AM4" s="55" t="s">
        <v>85</v>
      </c>
      <c r="AN4" s="7" t="s">
        <v>9</v>
      </c>
      <c r="AO4" s="46" t="s">
        <v>85</v>
      </c>
      <c r="AP4" s="7" t="s">
        <v>86</v>
      </c>
      <c r="AQ4" s="44" t="s">
        <v>14</v>
      </c>
      <c r="AR4" s="46" t="s">
        <v>85</v>
      </c>
      <c r="AS4" s="10" t="s">
        <v>15</v>
      </c>
      <c r="AT4" s="46" t="s">
        <v>85</v>
      </c>
      <c r="AU4" s="10" t="s">
        <v>16</v>
      </c>
      <c r="AV4" s="46" t="s">
        <v>85</v>
      </c>
      <c r="AW4" s="7" t="s">
        <v>9</v>
      </c>
      <c r="AX4" s="33" t="s">
        <v>85</v>
      </c>
    </row>
    <row r="5" spans="1:50" ht="14.95" x14ac:dyDescent="0.25">
      <c r="A5" s="13"/>
      <c r="B5" s="15"/>
      <c r="C5" s="26"/>
      <c r="D5" s="35"/>
      <c r="E5" s="34"/>
      <c r="F5" s="15"/>
      <c r="G5" s="15"/>
      <c r="H5" s="15"/>
      <c r="I5" s="15"/>
      <c r="J5" s="35"/>
      <c r="K5" s="34"/>
      <c r="L5" s="15"/>
      <c r="M5" s="15"/>
      <c r="N5" s="15"/>
      <c r="O5" s="15"/>
      <c r="P5" s="35"/>
      <c r="Q5" s="34"/>
      <c r="R5" s="15"/>
      <c r="S5" s="15"/>
      <c r="T5" s="15"/>
      <c r="U5" s="15"/>
      <c r="V5" s="35"/>
      <c r="W5" s="34"/>
      <c r="X5" s="15"/>
      <c r="Y5" s="15"/>
      <c r="Z5" s="35"/>
      <c r="AA5" s="34"/>
      <c r="AB5" s="15"/>
      <c r="AC5" s="15"/>
      <c r="AD5" s="15"/>
      <c r="AE5" s="15"/>
      <c r="AF5" s="15"/>
      <c r="AG5" s="35"/>
      <c r="AH5" s="34"/>
      <c r="AI5" s="53"/>
      <c r="AJ5" s="15"/>
      <c r="AK5" s="15"/>
      <c r="AL5" s="15"/>
      <c r="AM5" s="26"/>
      <c r="AN5" s="26"/>
      <c r="AO5" s="26"/>
      <c r="AP5" s="26"/>
      <c r="AQ5" s="34"/>
      <c r="AR5" s="53"/>
      <c r="AS5" s="15"/>
      <c r="AT5" s="26"/>
      <c r="AU5" s="26"/>
      <c r="AV5" s="26"/>
      <c r="AW5" s="66"/>
      <c r="AX5" s="29"/>
    </row>
    <row r="6" spans="1:50" ht="14.95" x14ac:dyDescent="0.25">
      <c r="A6" s="59" t="s">
        <v>24</v>
      </c>
      <c r="B6" s="13">
        <v>40</v>
      </c>
      <c r="C6" s="26">
        <v>16</v>
      </c>
      <c r="D6" s="48">
        <f>C6/B6</f>
        <v>0.4</v>
      </c>
      <c r="E6" s="34"/>
      <c r="F6" s="15">
        <v>11</v>
      </c>
      <c r="G6" s="15">
        <v>3</v>
      </c>
      <c r="H6" s="15"/>
      <c r="I6" s="15">
        <v>2</v>
      </c>
      <c r="J6" s="35"/>
      <c r="K6" s="34">
        <v>7</v>
      </c>
      <c r="L6" s="15">
        <v>5</v>
      </c>
      <c r="M6" s="15">
        <v>2</v>
      </c>
      <c r="N6" s="15"/>
      <c r="O6" s="15">
        <v>1</v>
      </c>
      <c r="P6" s="35">
        <v>1</v>
      </c>
      <c r="Q6" s="34">
        <v>6</v>
      </c>
      <c r="R6" s="15">
        <v>8</v>
      </c>
      <c r="S6" s="15">
        <v>2</v>
      </c>
      <c r="T6" s="15"/>
      <c r="U6" s="15"/>
      <c r="V6" s="35"/>
      <c r="W6" s="36">
        <v>13</v>
      </c>
      <c r="X6" s="24">
        <v>3</v>
      </c>
      <c r="Y6" s="24"/>
      <c r="Z6" s="37"/>
      <c r="AA6" s="36">
        <v>11</v>
      </c>
      <c r="AB6" s="24">
        <v>8</v>
      </c>
      <c r="AC6" s="24">
        <v>9</v>
      </c>
      <c r="AD6" s="24">
        <v>8</v>
      </c>
      <c r="AE6" s="24">
        <v>3</v>
      </c>
      <c r="AF6" s="24"/>
      <c r="AG6" s="37">
        <v>2</v>
      </c>
      <c r="AH6" s="36">
        <v>11</v>
      </c>
      <c r="AI6" s="56">
        <f>AH6/C6</f>
        <v>0.6875</v>
      </c>
      <c r="AJ6" s="24">
        <v>4</v>
      </c>
      <c r="AK6" s="56">
        <f>AJ6/C6</f>
        <v>0.25</v>
      </c>
      <c r="AL6" s="24">
        <v>1</v>
      </c>
      <c r="AM6" s="56">
        <f>AL6/C6</f>
        <v>6.25E-2</v>
      </c>
      <c r="AN6" s="25"/>
      <c r="AO6" s="64"/>
      <c r="AP6" s="57" t="s">
        <v>87</v>
      </c>
      <c r="AQ6" s="36">
        <v>5</v>
      </c>
      <c r="AR6" s="56">
        <f>AQ6/C6</f>
        <v>0.3125</v>
      </c>
      <c r="AS6" s="24">
        <v>5</v>
      </c>
      <c r="AT6" s="56">
        <f>AS6/C6</f>
        <v>0.3125</v>
      </c>
      <c r="AU6" s="25">
        <v>2</v>
      </c>
      <c r="AV6" s="64">
        <f>AU6/C6</f>
        <v>0.125</v>
      </c>
      <c r="AW6" s="67">
        <v>4</v>
      </c>
      <c r="AX6" s="48">
        <f>AW6/C6</f>
        <v>0.25</v>
      </c>
    </row>
    <row r="7" spans="1:50" ht="14.95" x14ac:dyDescent="0.25">
      <c r="A7" s="59" t="s">
        <v>26</v>
      </c>
      <c r="B7" s="13">
        <v>30</v>
      </c>
      <c r="C7" s="26">
        <v>6</v>
      </c>
      <c r="D7" s="48">
        <f t="shared" ref="D7:D38" si="0">C7/B7</f>
        <v>0.2</v>
      </c>
      <c r="E7" s="34">
        <v>1</v>
      </c>
      <c r="F7" s="15">
        <v>4</v>
      </c>
      <c r="G7" s="15">
        <v>1</v>
      </c>
      <c r="H7" s="15"/>
      <c r="I7" s="15"/>
      <c r="J7" s="35"/>
      <c r="K7" s="34">
        <v>4</v>
      </c>
      <c r="L7" s="15">
        <v>1</v>
      </c>
      <c r="M7" s="15"/>
      <c r="N7" s="15"/>
      <c r="O7" s="15">
        <v>1</v>
      </c>
      <c r="P7" s="35"/>
      <c r="Q7" s="34">
        <v>4</v>
      </c>
      <c r="R7" s="15">
        <v>1</v>
      </c>
      <c r="S7" s="15"/>
      <c r="T7" s="15">
        <v>1</v>
      </c>
      <c r="U7" s="15"/>
      <c r="V7" s="35"/>
      <c r="W7" s="34">
        <v>4</v>
      </c>
      <c r="X7" s="15">
        <v>1</v>
      </c>
      <c r="Y7" s="15">
        <v>1</v>
      </c>
      <c r="Z7" s="35"/>
      <c r="AA7" s="34">
        <v>3</v>
      </c>
      <c r="AB7" s="15">
        <v>2</v>
      </c>
      <c r="AC7" s="15">
        <v>4</v>
      </c>
      <c r="AD7" s="15">
        <v>4</v>
      </c>
      <c r="AE7" s="15">
        <v>2</v>
      </c>
      <c r="AF7" s="15"/>
      <c r="AG7" s="35">
        <v>2</v>
      </c>
      <c r="AH7" s="34">
        <v>4</v>
      </c>
      <c r="AI7" s="56">
        <f t="shared" ref="AI7:AI38" si="1">AH7/C7</f>
        <v>0.66666666666666663</v>
      </c>
      <c r="AJ7" s="15">
        <v>1</v>
      </c>
      <c r="AK7" s="56">
        <f t="shared" ref="AK7:AK38" si="2">AJ7/C7</f>
        <v>0.16666666666666666</v>
      </c>
      <c r="AL7" s="15">
        <v>1</v>
      </c>
      <c r="AM7" s="56">
        <f t="shared" ref="AM7:AM36" si="3">AL7/C7</f>
        <v>0.16666666666666666</v>
      </c>
      <c r="AN7" s="26"/>
      <c r="AO7" s="64"/>
      <c r="AP7" s="57" t="s">
        <v>87</v>
      </c>
      <c r="AQ7" s="34">
        <v>3</v>
      </c>
      <c r="AR7" s="56">
        <f t="shared" ref="AR7:AR38" si="4">AQ7/C7</f>
        <v>0.5</v>
      </c>
      <c r="AS7" s="15">
        <v>2</v>
      </c>
      <c r="AT7" s="56">
        <f t="shared" ref="AT7:AT38" si="5">AS7/C7</f>
        <v>0.33333333333333331</v>
      </c>
      <c r="AU7" s="26"/>
      <c r="AV7" s="64"/>
      <c r="AW7" s="67">
        <v>1</v>
      </c>
      <c r="AX7" s="48">
        <f t="shared" ref="AX7:AX38" si="6">AW7/C7</f>
        <v>0.16666666666666666</v>
      </c>
    </row>
    <row r="8" spans="1:50" ht="14.95" x14ac:dyDescent="0.25">
      <c r="A8" s="82" t="s">
        <v>48</v>
      </c>
      <c r="B8" s="13">
        <v>37</v>
      </c>
      <c r="C8" s="26">
        <v>19</v>
      </c>
      <c r="D8" s="48">
        <f t="shared" si="0"/>
        <v>0.51351351351351349</v>
      </c>
      <c r="E8" s="34"/>
      <c r="F8" s="15">
        <v>4</v>
      </c>
      <c r="G8" s="15">
        <v>12</v>
      </c>
      <c r="H8" s="15">
        <v>3</v>
      </c>
      <c r="I8" s="15"/>
      <c r="J8" s="35"/>
      <c r="K8" s="34">
        <v>12</v>
      </c>
      <c r="L8" s="15">
        <v>6</v>
      </c>
      <c r="M8" s="15">
        <v>1</v>
      </c>
      <c r="N8" s="15"/>
      <c r="O8" s="15"/>
      <c r="P8" s="35"/>
      <c r="Q8" s="34">
        <v>13</v>
      </c>
      <c r="R8" s="15">
        <v>5</v>
      </c>
      <c r="S8" s="15">
        <v>1</v>
      </c>
      <c r="T8" s="15"/>
      <c r="U8" s="15"/>
      <c r="V8" s="35"/>
      <c r="W8" s="34">
        <v>8</v>
      </c>
      <c r="X8" s="15">
        <v>11</v>
      </c>
      <c r="Y8" s="15"/>
      <c r="Z8" s="35"/>
      <c r="AA8" s="34">
        <v>7</v>
      </c>
      <c r="AB8" s="15">
        <v>1</v>
      </c>
      <c r="AC8" s="15">
        <v>5</v>
      </c>
      <c r="AD8" s="15">
        <v>5</v>
      </c>
      <c r="AE8" s="15"/>
      <c r="AF8" s="15">
        <v>1</v>
      </c>
      <c r="AG8" s="35">
        <v>12</v>
      </c>
      <c r="AH8" s="34">
        <v>9</v>
      </c>
      <c r="AI8" s="56">
        <f t="shared" si="1"/>
        <v>0.47368421052631576</v>
      </c>
      <c r="AJ8" s="15">
        <v>8</v>
      </c>
      <c r="AK8" s="56">
        <f t="shared" si="2"/>
        <v>0.42105263157894735</v>
      </c>
      <c r="AL8" s="15">
        <v>1</v>
      </c>
      <c r="AM8" s="56">
        <f t="shared" si="3"/>
        <v>5.2631578947368418E-2</v>
      </c>
      <c r="AN8" s="26">
        <v>1</v>
      </c>
      <c r="AO8" s="64">
        <f t="shared" ref="AO8:AO40" si="7">AN8/C8</f>
        <v>5.2631578947368418E-2</v>
      </c>
      <c r="AP8" s="77" t="s">
        <v>92</v>
      </c>
      <c r="AQ8" s="34">
        <v>2</v>
      </c>
      <c r="AR8" s="56">
        <f t="shared" si="4"/>
        <v>0.10526315789473684</v>
      </c>
      <c r="AS8" s="15">
        <v>6</v>
      </c>
      <c r="AT8" s="56">
        <f t="shared" si="5"/>
        <v>0.31578947368421051</v>
      </c>
      <c r="AU8" s="26">
        <v>2</v>
      </c>
      <c r="AV8" s="64">
        <f t="shared" ref="AV8:AV38" si="8">AU8/C8</f>
        <v>0.10526315789473684</v>
      </c>
      <c r="AW8" s="67">
        <v>9</v>
      </c>
      <c r="AX8" s="48">
        <f t="shared" si="6"/>
        <v>0.47368421052631576</v>
      </c>
    </row>
    <row r="9" spans="1:50" ht="14.95" x14ac:dyDescent="0.25">
      <c r="A9" s="59" t="s">
        <v>25</v>
      </c>
      <c r="B9" s="13">
        <v>65</v>
      </c>
      <c r="C9" s="26">
        <v>21</v>
      </c>
      <c r="D9" s="48">
        <f t="shared" si="0"/>
        <v>0.32307692307692309</v>
      </c>
      <c r="E9" s="34">
        <v>1</v>
      </c>
      <c r="F9" s="15">
        <v>10</v>
      </c>
      <c r="G9" s="15">
        <v>7</v>
      </c>
      <c r="H9" s="15">
        <v>3</v>
      </c>
      <c r="I9" s="15"/>
      <c r="J9" s="35"/>
      <c r="K9" s="34">
        <v>2</v>
      </c>
      <c r="L9" s="15">
        <v>14</v>
      </c>
      <c r="M9" s="15"/>
      <c r="N9" s="15"/>
      <c r="O9" s="15"/>
      <c r="P9" s="35">
        <v>5</v>
      </c>
      <c r="Q9" s="34">
        <v>1</v>
      </c>
      <c r="R9" s="15">
        <v>13</v>
      </c>
      <c r="S9" s="15">
        <v>3</v>
      </c>
      <c r="T9" s="15">
        <v>1</v>
      </c>
      <c r="U9" s="15"/>
      <c r="V9" s="35">
        <v>3</v>
      </c>
      <c r="W9" s="34">
        <v>20</v>
      </c>
      <c r="X9" s="15">
        <v>1</v>
      </c>
      <c r="Y9" s="15"/>
      <c r="Z9" s="35"/>
      <c r="AA9" s="34">
        <v>18</v>
      </c>
      <c r="AB9" s="15">
        <v>11</v>
      </c>
      <c r="AC9" s="15">
        <v>16</v>
      </c>
      <c r="AD9" s="15">
        <v>16</v>
      </c>
      <c r="AE9" s="15">
        <v>6</v>
      </c>
      <c r="AF9" s="15"/>
      <c r="AG9" s="35">
        <v>2</v>
      </c>
      <c r="AH9" s="34">
        <v>20</v>
      </c>
      <c r="AI9" s="56">
        <f t="shared" si="1"/>
        <v>0.95238095238095233</v>
      </c>
      <c r="AJ9" s="15">
        <v>1</v>
      </c>
      <c r="AK9" s="56">
        <f t="shared" si="2"/>
        <v>4.7619047619047616E-2</v>
      </c>
      <c r="AL9" s="15"/>
      <c r="AM9" s="56"/>
      <c r="AN9" s="26"/>
      <c r="AO9" s="64"/>
      <c r="AP9" s="57" t="s">
        <v>87</v>
      </c>
      <c r="AQ9" s="34">
        <v>13</v>
      </c>
      <c r="AR9" s="56">
        <f t="shared" si="4"/>
        <v>0.61904761904761907</v>
      </c>
      <c r="AS9" s="15">
        <v>2</v>
      </c>
      <c r="AT9" s="56">
        <f t="shared" si="5"/>
        <v>9.5238095238095233E-2</v>
      </c>
      <c r="AU9" s="26">
        <v>4</v>
      </c>
      <c r="AV9" s="64">
        <f t="shared" si="8"/>
        <v>0.19047619047619047</v>
      </c>
      <c r="AW9" s="67">
        <v>2</v>
      </c>
      <c r="AX9" s="48">
        <f t="shared" si="6"/>
        <v>9.5238095238095233E-2</v>
      </c>
    </row>
    <row r="10" spans="1:50" ht="14.95" x14ac:dyDescent="0.25">
      <c r="A10" s="59" t="s">
        <v>79</v>
      </c>
      <c r="B10" s="13">
        <v>12</v>
      </c>
      <c r="C10" s="26">
        <v>2</v>
      </c>
      <c r="D10" s="48">
        <f t="shared" si="0"/>
        <v>0.16666666666666666</v>
      </c>
      <c r="E10" s="34"/>
      <c r="F10" s="15">
        <v>2</v>
      </c>
      <c r="G10" s="15"/>
      <c r="H10" s="15"/>
      <c r="I10" s="15"/>
      <c r="J10" s="35"/>
      <c r="K10" s="34"/>
      <c r="L10" s="15">
        <v>2</v>
      </c>
      <c r="M10" s="15"/>
      <c r="N10" s="15"/>
      <c r="O10" s="15"/>
      <c r="P10" s="35"/>
      <c r="Q10" s="34"/>
      <c r="R10" s="15">
        <v>2</v>
      </c>
      <c r="S10" s="15"/>
      <c r="T10" s="15"/>
      <c r="U10" s="15"/>
      <c r="V10" s="35"/>
      <c r="W10" s="34">
        <v>2</v>
      </c>
      <c r="X10" s="15"/>
      <c r="Y10" s="15"/>
      <c r="Z10" s="35"/>
      <c r="AA10" s="34">
        <v>2</v>
      </c>
      <c r="AB10" s="15">
        <v>1</v>
      </c>
      <c r="AC10" s="15">
        <v>1</v>
      </c>
      <c r="AD10" s="15">
        <v>1</v>
      </c>
      <c r="AE10" s="15"/>
      <c r="AF10" s="15"/>
      <c r="AG10" s="35"/>
      <c r="AH10" s="34">
        <v>2</v>
      </c>
      <c r="AI10" s="56">
        <f t="shared" si="1"/>
        <v>1</v>
      </c>
      <c r="AJ10" s="15"/>
      <c r="AK10" s="56"/>
      <c r="AL10" s="15"/>
      <c r="AM10" s="56"/>
      <c r="AN10" s="26"/>
      <c r="AO10" s="64"/>
      <c r="AP10" s="57" t="s">
        <v>87</v>
      </c>
      <c r="AQ10" s="34"/>
      <c r="AR10" s="56"/>
      <c r="AS10" s="15">
        <v>2</v>
      </c>
      <c r="AT10" s="56">
        <f t="shared" si="5"/>
        <v>1</v>
      </c>
      <c r="AU10" s="26"/>
      <c r="AV10" s="64"/>
      <c r="AW10" s="67"/>
      <c r="AX10" s="48"/>
    </row>
    <row r="11" spans="1:50" ht="14.95" x14ac:dyDescent="0.25">
      <c r="A11" s="59" t="s">
        <v>28</v>
      </c>
      <c r="B11" s="13">
        <v>127</v>
      </c>
      <c r="C11" s="26">
        <v>27</v>
      </c>
      <c r="D11" s="48">
        <f t="shared" si="0"/>
        <v>0.2125984251968504</v>
      </c>
      <c r="E11" s="34">
        <v>2</v>
      </c>
      <c r="F11" s="15">
        <v>14</v>
      </c>
      <c r="G11" s="15">
        <v>7</v>
      </c>
      <c r="H11" s="15">
        <v>1</v>
      </c>
      <c r="I11" s="15">
        <v>3</v>
      </c>
      <c r="J11" s="35"/>
      <c r="K11" s="34">
        <v>13</v>
      </c>
      <c r="L11" s="15">
        <v>8</v>
      </c>
      <c r="M11" s="15">
        <v>2</v>
      </c>
      <c r="N11" s="15"/>
      <c r="O11" s="15"/>
      <c r="P11" s="35">
        <v>4</v>
      </c>
      <c r="Q11" s="34">
        <v>13</v>
      </c>
      <c r="R11" s="15">
        <v>7</v>
      </c>
      <c r="S11" s="15">
        <v>3</v>
      </c>
      <c r="T11" s="15"/>
      <c r="U11" s="15"/>
      <c r="V11" s="35">
        <v>4</v>
      </c>
      <c r="W11" s="34">
        <v>19</v>
      </c>
      <c r="X11" s="15">
        <v>8</v>
      </c>
      <c r="Y11" s="15"/>
      <c r="Z11" s="35"/>
      <c r="AA11" s="34">
        <v>14</v>
      </c>
      <c r="AB11" s="15">
        <v>10</v>
      </c>
      <c r="AC11" s="15">
        <v>11</v>
      </c>
      <c r="AD11" s="15">
        <v>10</v>
      </c>
      <c r="AE11" s="15">
        <v>4</v>
      </c>
      <c r="AF11" s="15">
        <v>1</v>
      </c>
      <c r="AG11" s="35">
        <v>10</v>
      </c>
      <c r="AH11" s="34">
        <v>14</v>
      </c>
      <c r="AI11" s="56">
        <f t="shared" si="1"/>
        <v>0.51851851851851849</v>
      </c>
      <c r="AJ11" s="15">
        <v>11</v>
      </c>
      <c r="AK11" s="56">
        <f t="shared" si="2"/>
        <v>0.40740740740740738</v>
      </c>
      <c r="AL11" s="15">
        <v>1</v>
      </c>
      <c r="AM11" s="56">
        <f t="shared" si="3"/>
        <v>3.7037037037037035E-2</v>
      </c>
      <c r="AN11" s="26">
        <v>1</v>
      </c>
      <c r="AO11" s="64">
        <f t="shared" si="7"/>
        <v>3.7037037037037035E-2</v>
      </c>
      <c r="AP11" s="57" t="s">
        <v>87</v>
      </c>
      <c r="AQ11" s="34">
        <v>9</v>
      </c>
      <c r="AR11" s="56">
        <f t="shared" si="4"/>
        <v>0.33333333333333331</v>
      </c>
      <c r="AS11" s="15">
        <v>5</v>
      </c>
      <c r="AT11" s="56">
        <f t="shared" si="5"/>
        <v>0.18518518518518517</v>
      </c>
      <c r="AU11" s="26">
        <v>4</v>
      </c>
      <c r="AV11" s="64">
        <f t="shared" si="8"/>
        <v>0.14814814814814814</v>
      </c>
      <c r="AW11" s="67">
        <v>9</v>
      </c>
      <c r="AX11" s="48">
        <f t="shared" si="6"/>
        <v>0.33333333333333331</v>
      </c>
    </row>
    <row r="12" spans="1:50" ht="14.95" x14ac:dyDescent="0.25">
      <c r="A12" s="59" t="s">
        <v>27</v>
      </c>
      <c r="B12" s="13">
        <v>23</v>
      </c>
      <c r="C12" s="26">
        <v>15</v>
      </c>
      <c r="D12" s="48">
        <f t="shared" si="0"/>
        <v>0.65217391304347827</v>
      </c>
      <c r="E12" s="34">
        <v>1</v>
      </c>
      <c r="F12" s="15">
        <v>7</v>
      </c>
      <c r="G12" s="15">
        <v>2</v>
      </c>
      <c r="H12" s="15"/>
      <c r="I12" s="15">
        <v>5</v>
      </c>
      <c r="J12" s="35"/>
      <c r="K12" s="34">
        <v>2</v>
      </c>
      <c r="L12" s="15">
        <v>9</v>
      </c>
      <c r="M12" s="15">
        <v>1</v>
      </c>
      <c r="N12" s="15">
        <v>1</v>
      </c>
      <c r="O12" s="15">
        <v>1</v>
      </c>
      <c r="P12" s="35">
        <v>1</v>
      </c>
      <c r="Q12" s="34">
        <v>1</v>
      </c>
      <c r="R12" s="15">
        <v>6</v>
      </c>
      <c r="S12" s="15">
        <v>2</v>
      </c>
      <c r="T12" s="15"/>
      <c r="U12" s="15">
        <v>5</v>
      </c>
      <c r="V12" s="35">
        <v>1</v>
      </c>
      <c r="W12" s="34">
        <v>13</v>
      </c>
      <c r="X12" s="15">
        <v>2</v>
      </c>
      <c r="Y12" s="15"/>
      <c r="Z12" s="35"/>
      <c r="AA12" s="34">
        <v>7</v>
      </c>
      <c r="AB12" s="15">
        <v>3</v>
      </c>
      <c r="AC12" s="15">
        <v>14</v>
      </c>
      <c r="AD12" s="15">
        <v>8</v>
      </c>
      <c r="AE12" s="15">
        <v>1</v>
      </c>
      <c r="AF12" s="15">
        <v>1</v>
      </c>
      <c r="AG12" s="35">
        <v>1</v>
      </c>
      <c r="AH12" s="34">
        <v>8</v>
      </c>
      <c r="AI12" s="56">
        <f t="shared" si="1"/>
        <v>0.53333333333333333</v>
      </c>
      <c r="AJ12" s="15">
        <v>7</v>
      </c>
      <c r="AK12" s="56">
        <f t="shared" si="2"/>
        <v>0.46666666666666667</v>
      </c>
      <c r="AL12" s="15"/>
      <c r="AM12" s="56"/>
      <c r="AN12" s="26"/>
      <c r="AO12" s="64"/>
      <c r="AP12" s="57" t="s">
        <v>87</v>
      </c>
      <c r="AQ12" s="34">
        <v>3</v>
      </c>
      <c r="AR12" s="56">
        <f t="shared" si="4"/>
        <v>0.2</v>
      </c>
      <c r="AS12" s="15">
        <v>2</v>
      </c>
      <c r="AT12" s="56">
        <f t="shared" si="5"/>
        <v>0.13333333333333333</v>
      </c>
      <c r="AU12" s="26">
        <v>1</v>
      </c>
      <c r="AV12" s="64">
        <f t="shared" si="8"/>
        <v>6.6666666666666666E-2</v>
      </c>
      <c r="AW12" s="67">
        <v>9</v>
      </c>
      <c r="AX12" s="48">
        <f t="shared" si="6"/>
        <v>0.6</v>
      </c>
    </row>
    <row r="13" spans="1:50" ht="14.95" x14ac:dyDescent="0.25">
      <c r="A13" s="61" t="s">
        <v>29</v>
      </c>
      <c r="B13" s="13">
        <v>33</v>
      </c>
      <c r="C13" s="26">
        <v>16</v>
      </c>
      <c r="D13" s="48">
        <f t="shared" si="0"/>
        <v>0.48484848484848486</v>
      </c>
      <c r="E13" s="34">
        <v>2</v>
      </c>
      <c r="F13" s="15">
        <v>3</v>
      </c>
      <c r="G13" s="15">
        <v>8</v>
      </c>
      <c r="H13" s="15">
        <v>2</v>
      </c>
      <c r="I13" s="15"/>
      <c r="J13" s="35">
        <v>1</v>
      </c>
      <c r="K13" s="34">
        <v>15</v>
      </c>
      <c r="L13" s="15">
        <v>1</v>
      </c>
      <c r="M13" s="15"/>
      <c r="N13" s="15"/>
      <c r="O13" s="15"/>
      <c r="P13" s="35"/>
      <c r="Q13" s="34">
        <v>15</v>
      </c>
      <c r="R13" s="15">
        <v>1</v>
      </c>
      <c r="S13" s="15"/>
      <c r="T13" s="15"/>
      <c r="U13" s="15"/>
      <c r="V13" s="35"/>
      <c r="W13" s="34">
        <v>3</v>
      </c>
      <c r="X13" s="15">
        <v>12</v>
      </c>
      <c r="Y13" s="15">
        <v>1</v>
      </c>
      <c r="Z13" s="35"/>
      <c r="AA13" s="34">
        <v>3</v>
      </c>
      <c r="AB13" s="15">
        <v>2</v>
      </c>
      <c r="AC13" s="15">
        <v>1</v>
      </c>
      <c r="AD13" s="15">
        <v>1</v>
      </c>
      <c r="AE13" s="15"/>
      <c r="AF13" s="15"/>
      <c r="AG13" s="35">
        <v>13</v>
      </c>
      <c r="AH13" s="34">
        <v>6</v>
      </c>
      <c r="AI13" s="56">
        <f t="shared" si="1"/>
        <v>0.375</v>
      </c>
      <c r="AJ13" s="15">
        <v>8</v>
      </c>
      <c r="AK13" s="56">
        <f t="shared" si="2"/>
        <v>0.5</v>
      </c>
      <c r="AL13" s="15">
        <v>1</v>
      </c>
      <c r="AM13" s="56">
        <f t="shared" si="3"/>
        <v>6.25E-2</v>
      </c>
      <c r="AN13" s="26">
        <v>1</v>
      </c>
      <c r="AO13" s="64">
        <f>AN13/C13</f>
        <v>6.25E-2</v>
      </c>
      <c r="AP13" s="77" t="s">
        <v>92</v>
      </c>
      <c r="AQ13" s="34">
        <v>4</v>
      </c>
      <c r="AR13" s="56">
        <f t="shared" si="4"/>
        <v>0.25</v>
      </c>
      <c r="AS13" s="15">
        <v>1</v>
      </c>
      <c r="AT13" s="56">
        <f t="shared" si="5"/>
        <v>6.25E-2</v>
      </c>
      <c r="AU13" s="26">
        <v>2</v>
      </c>
      <c r="AV13" s="64">
        <f t="shared" si="8"/>
        <v>0.125</v>
      </c>
      <c r="AW13" s="67">
        <v>9</v>
      </c>
      <c r="AX13" s="48">
        <f t="shared" si="6"/>
        <v>0.5625</v>
      </c>
    </row>
    <row r="14" spans="1:50" ht="14.95" x14ac:dyDescent="0.25">
      <c r="A14" s="59" t="s">
        <v>31</v>
      </c>
      <c r="B14" s="13">
        <v>21</v>
      </c>
      <c r="C14" s="26">
        <v>17</v>
      </c>
      <c r="D14" s="48">
        <f t="shared" si="0"/>
        <v>0.80952380952380953</v>
      </c>
      <c r="E14" s="34">
        <v>1</v>
      </c>
      <c r="F14" s="15">
        <v>4</v>
      </c>
      <c r="G14" s="15">
        <v>9</v>
      </c>
      <c r="H14" s="15">
        <v>3</v>
      </c>
      <c r="I14" s="15"/>
      <c r="J14" s="35"/>
      <c r="K14" s="34">
        <v>2</v>
      </c>
      <c r="L14" s="15">
        <v>11</v>
      </c>
      <c r="M14" s="15">
        <v>3</v>
      </c>
      <c r="N14" s="15"/>
      <c r="O14" s="15"/>
      <c r="P14" s="35">
        <v>1</v>
      </c>
      <c r="Q14" s="34">
        <v>2</v>
      </c>
      <c r="R14" s="15">
        <v>5</v>
      </c>
      <c r="S14" s="15">
        <v>6</v>
      </c>
      <c r="T14" s="15">
        <v>3</v>
      </c>
      <c r="U14" s="15"/>
      <c r="V14" s="35">
        <v>1</v>
      </c>
      <c r="W14" s="34">
        <v>15</v>
      </c>
      <c r="X14" s="15">
        <v>2</v>
      </c>
      <c r="Y14" s="15"/>
      <c r="Z14" s="35"/>
      <c r="AA14" s="34">
        <v>14</v>
      </c>
      <c r="AB14" s="15">
        <v>9</v>
      </c>
      <c r="AC14" s="15">
        <v>10</v>
      </c>
      <c r="AD14" s="15">
        <v>3</v>
      </c>
      <c r="AE14" s="15">
        <v>1</v>
      </c>
      <c r="AF14" s="15"/>
      <c r="AG14" s="35">
        <v>2</v>
      </c>
      <c r="AH14" s="34">
        <v>14</v>
      </c>
      <c r="AI14" s="56">
        <f t="shared" si="1"/>
        <v>0.82352941176470584</v>
      </c>
      <c r="AJ14" s="15">
        <v>2</v>
      </c>
      <c r="AK14" s="56">
        <f t="shared" si="2"/>
        <v>0.11764705882352941</v>
      </c>
      <c r="AL14" s="15">
        <v>1</v>
      </c>
      <c r="AM14" s="56">
        <f t="shared" si="3"/>
        <v>5.8823529411764705E-2</v>
      </c>
      <c r="AN14" s="26"/>
      <c r="AO14" s="64"/>
      <c r="AP14" s="57" t="s">
        <v>87</v>
      </c>
      <c r="AQ14" s="34">
        <v>4</v>
      </c>
      <c r="AR14" s="56">
        <f t="shared" si="4"/>
        <v>0.23529411764705882</v>
      </c>
      <c r="AS14" s="15">
        <v>7</v>
      </c>
      <c r="AT14" s="56">
        <f t="shared" si="5"/>
        <v>0.41176470588235292</v>
      </c>
      <c r="AU14" s="26">
        <v>4</v>
      </c>
      <c r="AV14" s="64">
        <f t="shared" si="8"/>
        <v>0.23529411764705882</v>
      </c>
      <c r="AW14" s="67">
        <v>2</v>
      </c>
      <c r="AX14" s="48">
        <f t="shared" si="6"/>
        <v>0.11764705882352941</v>
      </c>
    </row>
    <row r="15" spans="1:50" ht="14.95" x14ac:dyDescent="0.25">
      <c r="A15" s="59" t="s">
        <v>32</v>
      </c>
      <c r="B15" s="13">
        <v>28</v>
      </c>
      <c r="C15" s="26">
        <v>10</v>
      </c>
      <c r="D15" s="48">
        <f t="shared" si="0"/>
        <v>0.35714285714285715</v>
      </c>
      <c r="E15" s="34">
        <v>1</v>
      </c>
      <c r="F15" s="15">
        <v>7</v>
      </c>
      <c r="G15" s="15">
        <v>1</v>
      </c>
      <c r="H15" s="15"/>
      <c r="I15" s="15">
        <v>1</v>
      </c>
      <c r="J15" s="35"/>
      <c r="K15" s="34">
        <v>3</v>
      </c>
      <c r="L15" s="15">
        <v>1</v>
      </c>
      <c r="M15" s="15">
        <v>1</v>
      </c>
      <c r="N15" s="15"/>
      <c r="O15" s="15"/>
      <c r="P15" s="35">
        <v>5</v>
      </c>
      <c r="Q15" s="34">
        <v>3</v>
      </c>
      <c r="R15" s="15">
        <v>1</v>
      </c>
      <c r="S15" s="15">
        <v>1</v>
      </c>
      <c r="T15" s="15"/>
      <c r="U15" s="15"/>
      <c r="V15" s="35">
        <v>5</v>
      </c>
      <c r="W15" s="34">
        <v>3</v>
      </c>
      <c r="X15" s="15">
        <v>7</v>
      </c>
      <c r="Y15" s="15"/>
      <c r="Z15" s="35"/>
      <c r="AA15" s="34">
        <v>2</v>
      </c>
      <c r="AB15" s="15"/>
      <c r="AC15" s="15">
        <v>2</v>
      </c>
      <c r="AD15" s="15">
        <v>2</v>
      </c>
      <c r="AE15" s="15"/>
      <c r="AF15" s="15"/>
      <c r="AG15" s="35">
        <v>7</v>
      </c>
      <c r="AH15" s="34">
        <v>5</v>
      </c>
      <c r="AI15" s="56">
        <f t="shared" si="1"/>
        <v>0.5</v>
      </c>
      <c r="AJ15" s="15">
        <v>5</v>
      </c>
      <c r="AK15" s="56">
        <f t="shared" si="2"/>
        <v>0.5</v>
      </c>
      <c r="AL15" s="15"/>
      <c r="AM15" s="56"/>
      <c r="AN15" s="26"/>
      <c r="AO15" s="64"/>
      <c r="AP15" s="58" t="s">
        <v>88</v>
      </c>
      <c r="AQ15" s="34">
        <v>2</v>
      </c>
      <c r="AR15" s="56">
        <f t="shared" si="4"/>
        <v>0.2</v>
      </c>
      <c r="AS15" s="15">
        <v>1</v>
      </c>
      <c r="AT15" s="56">
        <f t="shared" si="5"/>
        <v>0.1</v>
      </c>
      <c r="AU15" s="26">
        <v>2</v>
      </c>
      <c r="AV15" s="64">
        <f t="shared" si="8"/>
        <v>0.2</v>
      </c>
      <c r="AW15" s="67">
        <v>5</v>
      </c>
      <c r="AX15" s="48">
        <f t="shared" si="6"/>
        <v>0.5</v>
      </c>
    </row>
    <row r="16" spans="1:50" ht="14.95" x14ac:dyDescent="0.25">
      <c r="A16" s="61" t="s">
        <v>30</v>
      </c>
      <c r="B16" s="13">
        <v>10</v>
      </c>
      <c r="C16" s="26">
        <v>4</v>
      </c>
      <c r="D16" s="48">
        <f t="shared" si="0"/>
        <v>0.4</v>
      </c>
      <c r="E16" s="34">
        <v>2</v>
      </c>
      <c r="F16" s="15">
        <v>1</v>
      </c>
      <c r="G16" s="15">
        <v>1</v>
      </c>
      <c r="H16" s="15"/>
      <c r="I16" s="15"/>
      <c r="J16" s="35"/>
      <c r="K16" s="34">
        <v>3</v>
      </c>
      <c r="L16" s="15"/>
      <c r="M16" s="15"/>
      <c r="N16" s="15"/>
      <c r="O16" s="15"/>
      <c r="P16" s="35">
        <v>1</v>
      </c>
      <c r="Q16" s="34">
        <v>3</v>
      </c>
      <c r="R16" s="15"/>
      <c r="S16" s="15"/>
      <c r="T16" s="15"/>
      <c r="U16" s="15"/>
      <c r="V16" s="35">
        <v>1</v>
      </c>
      <c r="W16" s="34">
        <v>1</v>
      </c>
      <c r="X16" s="15">
        <v>1</v>
      </c>
      <c r="Y16" s="15">
        <v>1</v>
      </c>
      <c r="Z16" s="35">
        <v>1</v>
      </c>
      <c r="AA16" s="34">
        <v>1</v>
      </c>
      <c r="AB16" s="15"/>
      <c r="AC16" s="15"/>
      <c r="AD16" s="15">
        <v>1</v>
      </c>
      <c r="AE16" s="15"/>
      <c r="AF16" s="15"/>
      <c r="AG16" s="35">
        <v>3</v>
      </c>
      <c r="AH16" s="34"/>
      <c r="AI16" s="56">
        <f t="shared" si="1"/>
        <v>0</v>
      </c>
      <c r="AJ16" s="15">
        <v>4</v>
      </c>
      <c r="AK16" s="56">
        <f t="shared" si="2"/>
        <v>1</v>
      </c>
      <c r="AL16" s="15"/>
      <c r="AM16" s="56"/>
      <c r="AN16" s="26"/>
      <c r="AO16" s="64"/>
      <c r="AP16" s="58" t="s">
        <v>89</v>
      </c>
      <c r="AQ16" s="34">
        <v>1</v>
      </c>
      <c r="AR16" s="56">
        <f t="shared" si="4"/>
        <v>0.25</v>
      </c>
      <c r="AS16" s="15"/>
      <c r="AT16" s="56"/>
      <c r="AU16" s="26"/>
      <c r="AV16" s="64"/>
      <c r="AW16" s="67">
        <v>3</v>
      </c>
      <c r="AX16" s="48">
        <f t="shared" si="6"/>
        <v>0.75</v>
      </c>
    </row>
    <row r="17" spans="1:50" ht="14.95" x14ac:dyDescent="0.25">
      <c r="A17" s="61" t="s">
        <v>33</v>
      </c>
      <c r="B17" s="13">
        <v>96</v>
      </c>
      <c r="C17" s="26">
        <v>52</v>
      </c>
      <c r="D17" s="48">
        <f t="shared" si="0"/>
        <v>0.54166666666666663</v>
      </c>
      <c r="E17" s="34">
        <v>1</v>
      </c>
      <c r="F17" s="15">
        <v>42</v>
      </c>
      <c r="G17" s="15">
        <v>8</v>
      </c>
      <c r="H17" s="15"/>
      <c r="I17" s="15">
        <v>1</v>
      </c>
      <c r="J17" s="35"/>
      <c r="K17" s="34">
        <v>9</v>
      </c>
      <c r="L17" s="15">
        <v>39</v>
      </c>
      <c r="M17" s="15">
        <v>1</v>
      </c>
      <c r="N17" s="15"/>
      <c r="O17" s="15"/>
      <c r="P17" s="35">
        <v>3</v>
      </c>
      <c r="Q17" s="34">
        <v>2</v>
      </c>
      <c r="R17" s="15">
        <v>43</v>
      </c>
      <c r="S17" s="15">
        <v>6</v>
      </c>
      <c r="T17" s="15"/>
      <c r="U17" s="15"/>
      <c r="V17" s="35">
        <v>1</v>
      </c>
      <c r="W17" s="34">
        <v>46</v>
      </c>
      <c r="X17" s="15">
        <v>6</v>
      </c>
      <c r="Y17" s="15"/>
      <c r="Z17" s="35"/>
      <c r="AA17" s="34">
        <v>33</v>
      </c>
      <c r="AB17" s="15">
        <v>21</v>
      </c>
      <c r="AC17" s="15">
        <v>43</v>
      </c>
      <c r="AD17" s="15">
        <v>32</v>
      </c>
      <c r="AE17" s="15">
        <v>10</v>
      </c>
      <c r="AF17" s="15">
        <v>8</v>
      </c>
      <c r="AG17" s="35">
        <v>3</v>
      </c>
      <c r="AH17" s="34">
        <v>40</v>
      </c>
      <c r="AI17" s="56">
        <f t="shared" si="1"/>
        <v>0.76923076923076927</v>
      </c>
      <c r="AJ17" s="15">
        <v>11</v>
      </c>
      <c r="AK17" s="56">
        <f t="shared" si="2"/>
        <v>0.21153846153846154</v>
      </c>
      <c r="AL17" s="15">
        <v>1</v>
      </c>
      <c r="AM17" s="56">
        <f t="shared" si="3"/>
        <v>1.9230769230769232E-2</v>
      </c>
      <c r="AN17" s="26"/>
      <c r="AO17" s="64"/>
      <c r="AP17" s="57" t="s">
        <v>87</v>
      </c>
      <c r="AQ17" s="34">
        <v>21</v>
      </c>
      <c r="AR17" s="56">
        <f t="shared" si="4"/>
        <v>0.40384615384615385</v>
      </c>
      <c r="AS17" s="15">
        <v>10</v>
      </c>
      <c r="AT17" s="56">
        <f t="shared" si="5"/>
        <v>0.19230769230769232</v>
      </c>
      <c r="AU17" s="26">
        <v>8</v>
      </c>
      <c r="AV17" s="64">
        <f t="shared" si="8"/>
        <v>0.15384615384615385</v>
      </c>
      <c r="AW17" s="67">
        <v>13</v>
      </c>
      <c r="AX17" s="48">
        <f t="shared" si="6"/>
        <v>0.25</v>
      </c>
    </row>
    <row r="18" spans="1:50" ht="14.95" x14ac:dyDescent="0.25">
      <c r="A18" s="59" t="s">
        <v>34</v>
      </c>
      <c r="B18" s="13">
        <v>50</v>
      </c>
      <c r="C18" s="26">
        <v>26</v>
      </c>
      <c r="D18" s="48">
        <f t="shared" si="0"/>
        <v>0.52</v>
      </c>
      <c r="E18" s="34">
        <v>1</v>
      </c>
      <c r="F18" s="15">
        <v>11</v>
      </c>
      <c r="G18" s="15">
        <v>13</v>
      </c>
      <c r="H18" s="15">
        <v>1</v>
      </c>
      <c r="I18" s="15"/>
      <c r="J18" s="35"/>
      <c r="K18" s="34">
        <v>5</v>
      </c>
      <c r="L18" s="15">
        <v>19</v>
      </c>
      <c r="M18" s="15">
        <v>2</v>
      </c>
      <c r="N18" s="15"/>
      <c r="O18" s="15"/>
      <c r="P18" s="35"/>
      <c r="Q18" s="34">
        <v>5</v>
      </c>
      <c r="R18" s="15">
        <v>13</v>
      </c>
      <c r="S18" s="15">
        <v>7</v>
      </c>
      <c r="T18" s="15">
        <v>1</v>
      </c>
      <c r="U18" s="15"/>
      <c r="V18" s="35"/>
      <c r="W18" s="34">
        <v>21</v>
      </c>
      <c r="X18" s="15">
        <v>5</v>
      </c>
      <c r="Y18" s="15"/>
      <c r="Z18" s="35"/>
      <c r="AA18" s="34">
        <v>16</v>
      </c>
      <c r="AB18" s="15">
        <v>16</v>
      </c>
      <c r="AC18" s="15">
        <v>14</v>
      </c>
      <c r="AD18" s="15">
        <v>6</v>
      </c>
      <c r="AE18" s="15">
        <v>1</v>
      </c>
      <c r="AF18" s="15">
        <v>3</v>
      </c>
      <c r="AG18" s="35">
        <v>4</v>
      </c>
      <c r="AH18" s="34">
        <v>18</v>
      </c>
      <c r="AI18" s="56">
        <f t="shared" si="1"/>
        <v>0.69230769230769229</v>
      </c>
      <c r="AJ18" s="15">
        <v>6</v>
      </c>
      <c r="AK18" s="56">
        <f t="shared" si="2"/>
        <v>0.23076923076923078</v>
      </c>
      <c r="AL18" s="15">
        <v>2</v>
      </c>
      <c r="AM18" s="56">
        <f t="shared" si="3"/>
        <v>7.6923076923076927E-2</v>
      </c>
      <c r="AN18" s="26"/>
      <c r="AO18" s="64"/>
      <c r="AP18" s="57" t="s">
        <v>87</v>
      </c>
      <c r="AQ18" s="34">
        <v>9</v>
      </c>
      <c r="AR18" s="56">
        <f t="shared" si="4"/>
        <v>0.34615384615384615</v>
      </c>
      <c r="AS18" s="15">
        <v>4</v>
      </c>
      <c r="AT18" s="56">
        <f t="shared" si="5"/>
        <v>0.15384615384615385</v>
      </c>
      <c r="AU18" s="26">
        <v>8</v>
      </c>
      <c r="AV18" s="64">
        <f t="shared" si="8"/>
        <v>0.30769230769230771</v>
      </c>
      <c r="AW18" s="67">
        <v>5</v>
      </c>
      <c r="AX18" s="48">
        <f t="shared" si="6"/>
        <v>0.19230769230769232</v>
      </c>
    </row>
    <row r="19" spans="1:50" ht="14.95" x14ac:dyDescent="0.25">
      <c r="A19" s="61" t="s">
        <v>35</v>
      </c>
      <c r="B19" s="13">
        <v>31</v>
      </c>
      <c r="C19" s="26">
        <v>10</v>
      </c>
      <c r="D19" s="48">
        <f t="shared" si="0"/>
        <v>0.32258064516129031</v>
      </c>
      <c r="E19" s="34"/>
      <c r="F19" s="15">
        <v>5</v>
      </c>
      <c r="G19" s="15">
        <v>4</v>
      </c>
      <c r="H19" s="15">
        <v>1</v>
      </c>
      <c r="I19" s="15"/>
      <c r="J19" s="35"/>
      <c r="K19" s="34">
        <v>6</v>
      </c>
      <c r="L19" s="15">
        <v>2</v>
      </c>
      <c r="M19" s="15"/>
      <c r="N19" s="15"/>
      <c r="O19" s="15"/>
      <c r="P19" s="35">
        <v>2</v>
      </c>
      <c r="Q19" s="34">
        <v>7</v>
      </c>
      <c r="R19" s="15"/>
      <c r="S19" s="15">
        <v>1</v>
      </c>
      <c r="T19" s="15"/>
      <c r="U19" s="15"/>
      <c r="V19" s="35">
        <v>2</v>
      </c>
      <c r="W19" s="34">
        <v>7</v>
      </c>
      <c r="X19" s="15">
        <v>3</v>
      </c>
      <c r="Y19" s="15"/>
      <c r="Z19" s="35"/>
      <c r="AA19" s="34">
        <v>6</v>
      </c>
      <c r="AB19" s="15">
        <v>4</v>
      </c>
      <c r="AC19" s="15">
        <v>5</v>
      </c>
      <c r="AD19" s="15">
        <v>6</v>
      </c>
      <c r="AE19" s="15">
        <v>2</v>
      </c>
      <c r="AF19" s="15">
        <v>2</v>
      </c>
      <c r="AG19" s="35">
        <v>3</v>
      </c>
      <c r="AH19" s="34">
        <v>5</v>
      </c>
      <c r="AI19" s="56">
        <f t="shared" si="1"/>
        <v>0.5</v>
      </c>
      <c r="AJ19" s="15">
        <v>4</v>
      </c>
      <c r="AK19" s="56">
        <f t="shared" si="2"/>
        <v>0.4</v>
      </c>
      <c r="AL19" s="15">
        <v>1</v>
      </c>
      <c r="AM19" s="56">
        <f t="shared" si="3"/>
        <v>0.1</v>
      </c>
      <c r="AN19" s="26"/>
      <c r="AO19" s="64"/>
      <c r="AP19" s="77" t="s">
        <v>92</v>
      </c>
      <c r="AQ19" s="34">
        <v>5</v>
      </c>
      <c r="AR19" s="56">
        <f t="shared" si="4"/>
        <v>0.5</v>
      </c>
      <c r="AS19" s="15"/>
      <c r="AT19" s="56"/>
      <c r="AU19" s="26">
        <v>2</v>
      </c>
      <c r="AV19" s="64">
        <f t="shared" si="8"/>
        <v>0.2</v>
      </c>
      <c r="AW19" s="67">
        <v>3</v>
      </c>
      <c r="AX19" s="48">
        <f t="shared" si="6"/>
        <v>0.3</v>
      </c>
    </row>
    <row r="20" spans="1:50" ht="14.95" x14ac:dyDescent="0.25">
      <c r="A20" s="59" t="s">
        <v>78</v>
      </c>
      <c r="B20" s="13">
        <v>2</v>
      </c>
      <c r="C20" s="26">
        <v>1</v>
      </c>
      <c r="D20" s="48">
        <f t="shared" si="0"/>
        <v>0.5</v>
      </c>
      <c r="E20" s="34"/>
      <c r="F20" s="15"/>
      <c r="G20" s="15">
        <v>1</v>
      </c>
      <c r="H20" s="15"/>
      <c r="I20" s="15"/>
      <c r="J20" s="35"/>
      <c r="K20" s="34">
        <v>1</v>
      </c>
      <c r="L20" s="15"/>
      <c r="M20" s="15"/>
      <c r="N20" s="15"/>
      <c r="O20" s="15"/>
      <c r="P20" s="35"/>
      <c r="Q20" s="34">
        <v>1</v>
      </c>
      <c r="R20" s="15"/>
      <c r="S20" s="15"/>
      <c r="T20" s="15"/>
      <c r="U20" s="15"/>
      <c r="V20" s="35"/>
      <c r="W20" s="34"/>
      <c r="X20" s="15">
        <v>1</v>
      </c>
      <c r="Y20" s="15"/>
      <c r="Z20" s="35"/>
      <c r="AA20" s="34"/>
      <c r="AB20" s="15"/>
      <c r="AC20" s="15"/>
      <c r="AD20" s="15"/>
      <c r="AE20" s="15"/>
      <c r="AF20" s="15"/>
      <c r="AG20" s="35">
        <v>1</v>
      </c>
      <c r="AH20" s="34"/>
      <c r="AI20" s="56">
        <f t="shared" si="1"/>
        <v>0</v>
      </c>
      <c r="AJ20" s="15">
        <v>1</v>
      </c>
      <c r="AK20" s="56">
        <f t="shared" si="2"/>
        <v>1</v>
      </c>
      <c r="AL20" s="15"/>
      <c r="AM20" s="56"/>
      <c r="AN20" s="26"/>
      <c r="AO20" s="64"/>
      <c r="AP20" s="58" t="s">
        <v>89</v>
      </c>
      <c r="AQ20" s="34"/>
      <c r="AR20" s="56"/>
      <c r="AS20" s="15"/>
      <c r="AT20" s="56"/>
      <c r="AU20" s="26"/>
      <c r="AV20" s="64"/>
      <c r="AW20" s="67">
        <v>1</v>
      </c>
      <c r="AX20" s="48">
        <f t="shared" si="6"/>
        <v>1</v>
      </c>
    </row>
    <row r="21" spans="1:50" ht="14.95" x14ac:dyDescent="0.25">
      <c r="A21" s="59" t="s">
        <v>36</v>
      </c>
      <c r="B21" s="13">
        <v>65</v>
      </c>
      <c r="C21" s="26">
        <v>38</v>
      </c>
      <c r="D21" s="48">
        <f t="shared" si="0"/>
        <v>0.58461538461538465</v>
      </c>
      <c r="E21" s="34">
        <v>2</v>
      </c>
      <c r="F21" s="15">
        <v>20</v>
      </c>
      <c r="G21" s="15">
        <v>13</v>
      </c>
      <c r="H21" s="15">
        <v>3</v>
      </c>
      <c r="I21" s="15"/>
      <c r="J21" s="35"/>
      <c r="K21" s="34">
        <v>7</v>
      </c>
      <c r="L21" s="15">
        <v>28</v>
      </c>
      <c r="M21" s="15">
        <v>2</v>
      </c>
      <c r="N21" s="15">
        <v>1</v>
      </c>
      <c r="O21" s="15"/>
      <c r="P21" s="35"/>
      <c r="Q21" s="34">
        <v>3</v>
      </c>
      <c r="R21" s="15">
        <v>21</v>
      </c>
      <c r="S21" s="15">
        <v>11</v>
      </c>
      <c r="T21" s="15">
        <v>3</v>
      </c>
      <c r="U21" s="15"/>
      <c r="V21" s="35"/>
      <c r="W21" s="34">
        <v>32</v>
      </c>
      <c r="X21" s="15">
        <v>5</v>
      </c>
      <c r="Y21" s="15"/>
      <c r="Z21" s="35">
        <v>1</v>
      </c>
      <c r="AA21" s="34">
        <v>26</v>
      </c>
      <c r="AB21" s="15">
        <v>13</v>
      </c>
      <c r="AC21" s="15">
        <v>28</v>
      </c>
      <c r="AD21" s="15">
        <v>11</v>
      </c>
      <c r="AE21" s="15">
        <v>2</v>
      </c>
      <c r="AF21" s="15">
        <v>1</v>
      </c>
      <c r="AG21" s="35">
        <v>5</v>
      </c>
      <c r="AH21" s="34">
        <v>31</v>
      </c>
      <c r="AI21" s="56">
        <f t="shared" si="1"/>
        <v>0.81578947368421051</v>
      </c>
      <c r="AJ21" s="15">
        <v>7</v>
      </c>
      <c r="AK21" s="56">
        <f t="shared" si="2"/>
        <v>0.18421052631578946</v>
      </c>
      <c r="AL21" s="15"/>
      <c r="AM21" s="56"/>
      <c r="AN21" s="26"/>
      <c r="AO21" s="64"/>
      <c r="AP21" s="57" t="s">
        <v>87</v>
      </c>
      <c r="AQ21" s="34">
        <v>16</v>
      </c>
      <c r="AR21" s="56">
        <f t="shared" si="4"/>
        <v>0.42105263157894735</v>
      </c>
      <c r="AS21" s="15">
        <v>13</v>
      </c>
      <c r="AT21" s="56">
        <f t="shared" si="5"/>
        <v>0.34210526315789475</v>
      </c>
      <c r="AU21" s="26">
        <v>5</v>
      </c>
      <c r="AV21" s="64">
        <f t="shared" si="8"/>
        <v>0.13157894736842105</v>
      </c>
      <c r="AW21" s="67">
        <v>4</v>
      </c>
      <c r="AX21" s="48">
        <f t="shared" si="6"/>
        <v>0.10526315789473684</v>
      </c>
    </row>
    <row r="22" spans="1:50" ht="14.95" x14ac:dyDescent="0.25">
      <c r="A22" s="61" t="s">
        <v>39</v>
      </c>
      <c r="B22" s="13">
        <v>6</v>
      </c>
      <c r="C22" s="26">
        <v>3</v>
      </c>
      <c r="D22" s="48">
        <f t="shared" si="0"/>
        <v>0.5</v>
      </c>
      <c r="E22" s="34"/>
      <c r="F22" s="15">
        <v>2</v>
      </c>
      <c r="G22" s="15">
        <v>1</v>
      </c>
      <c r="H22" s="15"/>
      <c r="I22" s="15"/>
      <c r="J22" s="35"/>
      <c r="K22" s="34">
        <v>1</v>
      </c>
      <c r="L22" s="15">
        <v>2</v>
      </c>
      <c r="M22" s="15"/>
      <c r="N22" s="15"/>
      <c r="O22" s="15"/>
      <c r="P22" s="35"/>
      <c r="Q22" s="34">
        <v>1</v>
      </c>
      <c r="R22" s="15">
        <v>2</v>
      </c>
      <c r="S22" s="15"/>
      <c r="T22" s="15"/>
      <c r="U22" s="15"/>
      <c r="V22" s="35"/>
      <c r="W22" s="34">
        <v>3</v>
      </c>
      <c r="X22" s="15"/>
      <c r="Y22" s="15"/>
      <c r="Z22" s="35"/>
      <c r="AA22" s="34">
        <v>2</v>
      </c>
      <c r="AB22" s="15">
        <v>2</v>
      </c>
      <c r="AC22" s="15">
        <v>3</v>
      </c>
      <c r="AD22" s="15">
        <v>2</v>
      </c>
      <c r="AE22" s="15"/>
      <c r="AF22" s="15"/>
      <c r="AG22" s="35"/>
      <c r="AH22" s="34">
        <v>3</v>
      </c>
      <c r="AI22" s="56">
        <f t="shared" si="1"/>
        <v>1</v>
      </c>
      <c r="AJ22" s="15"/>
      <c r="AK22" s="56"/>
      <c r="AL22" s="15"/>
      <c r="AM22" s="56"/>
      <c r="AN22" s="26"/>
      <c r="AO22" s="64"/>
      <c r="AP22" s="57" t="s">
        <v>87</v>
      </c>
      <c r="AQ22" s="34">
        <v>2</v>
      </c>
      <c r="AR22" s="56">
        <f t="shared" si="4"/>
        <v>0.66666666666666663</v>
      </c>
      <c r="AS22" s="15"/>
      <c r="AT22" s="56"/>
      <c r="AU22" s="26">
        <v>1</v>
      </c>
      <c r="AV22" s="64">
        <f t="shared" si="8"/>
        <v>0.33333333333333331</v>
      </c>
      <c r="AW22" s="67"/>
      <c r="AX22" s="48"/>
    </row>
    <row r="23" spans="1:50" ht="14.95" x14ac:dyDescent="0.25">
      <c r="A23" s="59" t="s">
        <v>37</v>
      </c>
      <c r="B23" s="13">
        <v>94</v>
      </c>
      <c r="C23" s="26">
        <v>54</v>
      </c>
      <c r="D23" s="48">
        <f t="shared" si="0"/>
        <v>0.57446808510638303</v>
      </c>
      <c r="E23" s="34">
        <v>6</v>
      </c>
      <c r="F23" s="15">
        <v>29</v>
      </c>
      <c r="G23" s="15">
        <v>17</v>
      </c>
      <c r="H23" s="15"/>
      <c r="I23" s="15">
        <v>2</v>
      </c>
      <c r="J23" s="35"/>
      <c r="K23" s="34">
        <v>14</v>
      </c>
      <c r="L23" s="15">
        <v>28</v>
      </c>
      <c r="M23" s="15">
        <v>4</v>
      </c>
      <c r="N23" s="15">
        <v>2</v>
      </c>
      <c r="O23" s="15"/>
      <c r="P23" s="35">
        <v>6</v>
      </c>
      <c r="Q23" s="34">
        <v>10</v>
      </c>
      <c r="R23" s="15">
        <v>26</v>
      </c>
      <c r="S23" s="15">
        <v>9</v>
      </c>
      <c r="T23" s="15">
        <v>2</v>
      </c>
      <c r="U23" s="15"/>
      <c r="V23" s="35">
        <v>7</v>
      </c>
      <c r="W23" s="34">
        <v>35</v>
      </c>
      <c r="X23" s="15">
        <v>17</v>
      </c>
      <c r="Y23" s="15">
        <v>2</v>
      </c>
      <c r="Z23" s="35"/>
      <c r="AA23" s="34">
        <v>31</v>
      </c>
      <c r="AB23" s="15">
        <v>21</v>
      </c>
      <c r="AC23" s="15">
        <v>26</v>
      </c>
      <c r="AD23" s="15">
        <v>15</v>
      </c>
      <c r="AE23" s="15">
        <v>2</v>
      </c>
      <c r="AF23" s="15">
        <v>2</v>
      </c>
      <c r="AG23" s="35">
        <v>18</v>
      </c>
      <c r="AH23" s="34">
        <v>36</v>
      </c>
      <c r="AI23" s="56">
        <f t="shared" si="1"/>
        <v>0.66666666666666663</v>
      </c>
      <c r="AJ23" s="15">
        <v>16</v>
      </c>
      <c r="AK23" s="56">
        <f t="shared" si="2"/>
        <v>0.29629629629629628</v>
      </c>
      <c r="AL23" s="15">
        <v>2</v>
      </c>
      <c r="AM23" s="56">
        <f t="shared" si="3"/>
        <v>3.7037037037037035E-2</v>
      </c>
      <c r="AN23" s="26"/>
      <c r="AO23" s="64"/>
      <c r="AP23" s="57" t="s">
        <v>87</v>
      </c>
      <c r="AQ23" s="34">
        <v>17</v>
      </c>
      <c r="AR23" s="56">
        <f t="shared" si="4"/>
        <v>0.31481481481481483</v>
      </c>
      <c r="AS23" s="15">
        <v>11</v>
      </c>
      <c r="AT23" s="56">
        <f t="shared" si="5"/>
        <v>0.20370370370370369</v>
      </c>
      <c r="AU23" s="26">
        <v>9</v>
      </c>
      <c r="AV23" s="64">
        <f t="shared" si="8"/>
        <v>0.16666666666666666</v>
      </c>
      <c r="AW23" s="67">
        <v>17</v>
      </c>
      <c r="AX23" s="48">
        <f t="shared" si="6"/>
        <v>0.31481481481481483</v>
      </c>
    </row>
    <row r="24" spans="1:50" ht="14.95" x14ac:dyDescent="0.25">
      <c r="A24" s="61" t="s">
        <v>38</v>
      </c>
      <c r="B24" s="13">
        <v>7</v>
      </c>
      <c r="C24" s="26">
        <v>4</v>
      </c>
      <c r="D24" s="48">
        <f t="shared" si="0"/>
        <v>0.5714285714285714</v>
      </c>
      <c r="E24" s="34">
        <v>2</v>
      </c>
      <c r="F24" s="15">
        <v>1</v>
      </c>
      <c r="G24" s="15">
        <v>1</v>
      </c>
      <c r="H24" s="15"/>
      <c r="I24" s="15"/>
      <c r="J24" s="35"/>
      <c r="K24" s="34">
        <v>3</v>
      </c>
      <c r="L24" s="15">
        <v>1</v>
      </c>
      <c r="M24" s="15"/>
      <c r="N24" s="15"/>
      <c r="O24" s="15"/>
      <c r="P24" s="35"/>
      <c r="Q24" s="34">
        <v>3</v>
      </c>
      <c r="R24" s="15">
        <v>1</v>
      </c>
      <c r="S24" s="15"/>
      <c r="T24" s="15"/>
      <c r="U24" s="15"/>
      <c r="V24" s="35"/>
      <c r="W24" s="34"/>
      <c r="X24" s="15">
        <v>4</v>
      </c>
      <c r="Y24" s="15"/>
      <c r="Z24" s="35"/>
      <c r="AA24" s="34"/>
      <c r="AB24" s="15"/>
      <c r="AC24" s="15"/>
      <c r="AD24" s="15"/>
      <c r="AE24" s="15"/>
      <c r="AF24" s="15"/>
      <c r="AG24" s="35">
        <v>4</v>
      </c>
      <c r="AH24" s="34">
        <v>2</v>
      </c>
      <c r="AI24" s="56">
        <f t="shared" si="1"/>
        <v>0.5</v>
      </c>
      <c r="AJ24" s="15"/>
      <c r="AK24" s="56">
        <f t="shared" si="2"/>
        <v>0</v>
      </c>
      <c r="AL24" s="15">
        <v>2</v>
      </c>
      <c r="AM24" s="56">
        <f t="shared" si="3"/>
        <v>0.5</v>
      </c>
      <c r="AN24" s="26"/>
      <c r="AO24" s="64"/>
      <c r="AP24" s="58" t="s">
        <v>88</v>
      </c>
      <c r="AQ24" s="34">
        <v>2</v>
      </c>
      <c r="AR24" s="56">
        <f t="shared" si="4"/>
        <v>0.5</v>
      </c>
      <c r="AS24" s="15">
        <v>1</v>
      </c>
      <c r="AT24" s="56">
        <f t="shared" si="5"/>
        <v>0.25</v>
      </c>
      <c r="AU24" s="26">
        <v>1</v>
      </c>
      <c r="AV24" s="64">
        <f t="shared" si="8"/>
        <v>0.25</v>
      </c>
      <c r="AW24" s="67"/>
      <c r="AX24" s="48"/>
    </row>
    <row r="25" spans="1:50" ht="14.95" x14ac:dyDescent="0.25">
      <c r="A25" s="59" t="s">
        <v>62</v>
      </c>
      <c r="B25" s="13">
        <v>13</v>
      </c>
      <c r="C25" s="26">
        <v>5</v>
      </c>
      <c r="D25" s="48">
        <f t="shared" si="0"/>
        <v>0.38461538461538464</v>
      </c>
      <c r="E25" s="34"/>
      <c r="F25" s="15">
        <v>3</v>
      </c>
      <c r="G25" s="15">
        <v>1</v>
      </c>
      <c r="H25" s="15">
        <v>1</v>
      </c>
      <c r="I25" s="15"/>
      <c r="J25" s="35"/>
      <c r="K25" s="34">
        <v>3</v>
      </c>
      <c r="L25" s="15">
        <v>1</v>
      </c>
      <c r="M25" s="15"/>
      <c r="N25" s="15"/>
      <c r="O25" s="15"/>
      <c r="P25" s="35">
        <v>1</v>
      </c>
      <c r="Q25" s="34">
        <v>3</v>
      </c>
      <c r="R25" s="15"/>
      <c r="S25" s="15">
        <v>1</v>
      </c>
      <c r="T25" s="15"/>
      <c r="U25" s="15"/>
      <c r="V25" s="35">
        <v>1</v>
      </c>
      <c r="W25" s="34">
        <v>2</v>
      </c>
      <c r="X25" s="15">
        <v>3</v>
      </c>
      <c r="Y25" s="15"/>
      <c r="Z25" s="35"/>
      <c r="AA25" s="34">
        <v>1</v>
      </c>
      <c r="AB25" s="15"/>
      <c r="AC25" s="15">
        <v>1</v>
      </c>
      <c r="AD25" s="15">
        <v>2</v>
      </c>
      <c r="AE25" s="15"/>
      <c r="AF25" s="15"/>
      <c r="AG25" s="35">
        <v>3</v>
      </c>
      <c r="AH25" s="34">
        <v>3</v>
      </c>
      <c r="AI25" s="56">
        <f t="shared" si="1"/>
        <v>0.6</v>
      </c>
      <c r="AJ25" s="15">
        <v>2</v>
      </c>
      <c r="AK25" s="56">
        <f t="shared" si="2"/>
        <v>0.4</v>
      </c>
      <c r="AL25" s="15"/>
      <c r="AM25" s="56"/>
      <c r="AN25" s="26"/>
      <c r="AO25" s="64"/>
      <c r="AP25" s="57" t="s">
        <v>87</v>
      </c>
      <c r="AQ25" s="34">
        <v>2</v>
      </c>
      <c r="AR25" s="56">
        <f t="shared" si="4"/>
        <v>0.4</v>
      </c>
      <c r="AS25" s="15">
        <v>1</v>
      </c>
      <c r="AT25" s="56">
        <f t="shared" si="5"/>
        <v>0.2</v>
      </c>
      <c r="AU25" s="26"/>
      <c r="AV25" s="64"/>
      <c r="AW25" s="67">
        <v>2</v>
      </c>
      <c r="AX25" s="48">
        <f t="shared" si="6"/>
        <v>0.4</v>
      </c>
    </row>
    <row r="26" spans="1:50" ht="14.95" x14ac:dyDescent="0.25">
      <c r="A26" s="59" t="s">
        <v>68</v>
      </c>
      <c r="B26" s="13">
        <v>66</v>
      </c>
      <c r="C26" s="26">
        <v>2</v>
      </c>
      <c r="D26" s="48">
        <f t="shared" si="0"/>
        <v>3.0303030303030304E-2</v>
      </c>
      <c r="E26" s="34"/>
      <c r="F26" s="15">
        <v>2</v>
      </c>
      <c r="G26" s="15"/>
      <c r="H26" s="15"/>
      <c r="I26" s="15"/>
      <c r="J26" s="35"/>
      <c r="K26" s="34">
        <v>1</v>
      </c>
      <c r="L26" s="15">
        <v>1</v>
      </c>
      <c r="M26" s="15"/>
      <c r="N26" s="15"/>
      <c r="O26" s="15"/>
      <c r="P26" s="35"/>
      <c r="Q26" s="34">
        <v>1</v>
      </c>
      <c r="R26" s="15">
        <v>1</v>
      </c>
      <c r="S26" s="15"/>
      <c r="T26" s="15"/>
      <c r="U26" s="15"/>
      <c r="V26" s="35"/>
      <c r="W26" s="34">
        <v>1</v>
      </c>
      <c r="X26" s="15">
        <v>1</v>
      </c>
      <c r="Y26" s="15"/>
      <c r="Z26" s="35"/>
      <c r="AA26" s="34">
        <v>1</v>
      </c>
      <c r="AB26" s="15"/>
      <c r="AC26" s="15">
        <v>1</v>
      </c>
      <c r="AD26" s="15">
        <v>1</v>
      </c>
      <c r="AE26" s="15"/>
      <c r="AF26" s="15"/>
      <c r="AG26" s="35">
        <v>1</v>
      </c>
      <c r="AH26" s="34">
        <v>2</v>
      </c>
      <c r="AI26" s="56">
        <f t="shared" si="1"/>
        <v>1</v>
      </c>
      <c r="AJ26" s="15"/>
      <c r="AK26" s="56"/>
      <c r="AL26" s="15"/>
      <c r="AM26" s="56"/>
      <c r="AN26" s="26"/>
      <c r="AO26" s="64"/>
      <c r="AP26" s="57" t="s">
        <v>87</v>
      </c>
      <c r="AQ26" s="34">
        <v>1</v>
      </c>
      <c r="AR26" s="56">
        <f t="shared" si="4"/>
        <v>0.5</v>
      </c>
      <c r="AS26" s="15"/>
      <c r="AT26" s="56"/>
      <c r="AU26" s="26">
        <v>1</v>
      </c>
      <c r="AV26" s="64">
        <f t="shared" si="8"/>
        <v>0.5</v>
      </c>
      <c r="AW26" s="67"/>
      <c r="AX26" s="48"/>
    </row>
    <row r="27" spans="1:50" ht="14.95" x14ac:dyDescent="0.25">
      <c r="A27" s="61" t="s">
        <v>40</v>
      </c>
      <c r="B27" s="13">
        <v>131</v>
      </c>
      <c r="C27" s="26">
        <v>67</v>
      </c>
      <c r="D27" s="48">
        <f t="shared" si="0"/>
        <v>0.51145038167938928</v>
      </c>
      <c r="E27" s="34">
        <v>2</v>
      </c>
      <c r="F27" s="15">
        <v>33</v>
      </c>
      <c r="G27" s="15">
        <v>26</v>
      </c>
      <c r="H27" s="15">
        <v>4</v>
      </c>
      <c r="I27" s="15">
        <v>1</v>
      </c>
      <c r="J27" s="35">
        <v>1</v>
      </c>
      <c r="K27" s="34">
        <v>22</v>
      </c>
      <c r="L27" s="15">
        <v>37</v>
      </c>
      <c r="M27" s="15">
        <v>5</v>
      </c>
      <c r="N27" s="15"/>
      <c r="O27" s="15">
        <v>1</v>
      </c>
      <c r="P27" s="35">
        <v>2</v>
      </c>
      <c r="Q27" s="34">
        <v>14</v>
      </c>
      <c r="R27" s="15">
        <v>40</v>
      </c>
      <c r="S27" s="15">
        <v>10</v>
      </c>
      <c r="T27" s="15"/>
      <c r="U27" s="15">
        <v>1</v>
      </c>
      <c r="V27" s="35">
        <v>2</v>
      </c>
      <c r="W27" s="34">
        <v>43</v>
      </c>
      <c r="X27" s="15">
        <v>22</v>
      </c>
      <c r="Y27" s="15">
        <v>1</v>
      </c>
      <c r="Z27" s="35">
        <v>1</v>
      </c>
      <c r="AA27" s="34">
        <v>26</v>
      </c>
      <c r="AB27" s="15">
        <v>23</v>
      </c>
      <c r="AC27" s="15">
        <v>41</v>
      </c>
      <c r="AD27" s="15">
        <v>30</v>
      </c>
      <c r="AE27" s="15">
        <v>6</v>
      </c>
      <c r="AF27" s="15">
        <v>7</v>
      </c>
      <c r="AG27" s="35">
        <v>24</v>
      </c>
      <c r="AH27" s="34">
        <v>32</v>
      </c>
      <c r="AI27" s="56">
        <f t="shared" si="1"/>
        <v>0.47761194029850745</v>
      </c>
      <c r="AJ27" s="15">
        <v>33</v>
      </c>
      <c r="AK27" s="56">
        <f t="shared" si="2"/>
        <v>0.4925373134328358</v>
      </c>
      <c r="AL27" s="15">
        <v>2</v>
      </c>
      <c r="AM27" s="56">
        <f t="shared" si="3"/>
        <v>2.9850746268656716E-2</v>
      </c>
      <c r="AN27" s="26"/>
      <c r="AO27" s="64"/>
      <c r="AP27" s="58" t="s">
        <v>88</v>
      </c>
      <c r="AQ27" s="34">
        <v>24</v>
      </c>
      <c r="AR27" s="56">
        <f t="shared" si="4"/>
        <v>0.35820895522388058</v>
      </c>
      <c r="AS27" s="15">
        <v>8</v>
      </c>
      <c r="AT27" s="56">
        <f t="shared" si="5"/>
        <v>0.11940298507462686</v>
      </c>
      <c r="AU27" s="26">
        <v>7</v>
      </c>
      <c r="AV27" s="64">
        <f t="shared" si="8"/>
        <v>0.1044776119402985</v>
      </c>
      <c r="AW27" s="67">
        <v>28</v>
      </c>
      <c r="AX27" s="48">
        <f t="shared" si="6"/>
        <v>0.41791044776119401</v>
      </c>
    </row>
    <row r="28" spans="1:50" ht="14.95" x14ac:dyDescent="0.25">
      <c r="A28" s="59" t="s">
        <v>81</v>
      </c>
      <c r="B28" s="13">
        <v>10</v>
      </c>
      <c r="C28" s="26">
        <v>2</v>
      </c>
      <c r="D28" s="48">
        <f t="shared" si="0"/>
        <v>0.2</v>
      </c>
      <c r="E28" s="34"/>
      <c r="F28" s="15">
        <v>1</v>
      </c>
      <c r="G28" s="15">
        <v>1</v>
      </c>
      <c r="H28" s="15"/>
      <c r="I28" s="15"/>
      <c r="J28" s="35"/>
      <c r="K28" s="34">
        <v>1</v>
      </c>
      <c r="L28" s="15">
        <v>1</v>
      </c>
      <c r="M28" s="15"/>
      <c r="N28" s="15"/>
      <c r="O28" s="15"/>
      <c r="P28" s="35"/>
      <c r="Q28" s="34"/>
      <c r="R28" s="15">
        <v>1</v>
      </c>
      <c r="S28" s="15">
        <v>1</v>
      </c>
      <c r="T28" s="15"/>
      <c r="U28" s="15"/>
      <c r="V28" s="35"/>
      <c r="W28" s="34">
        <v>2</v>
      </c>
      <c r="X28" s="15"/>
      <c r="Y28" s="15"/>
      <c r="Z28" s="35"/>
      <c r="AA28" s="34">
        <v>2</v>
      </c>
      <c r="AB28" s="15">
        <v>1</v>
      </c>
      <c r="AC28" s="15">
        <v>2</v>
      </c>
      <c r="AD28" s="15">
        <v>2</v>
      </c>
      <c r="AE28" s="15"/>
      <c r="AF28" s="15"/>
      <c r="AG28" s="35"/>
      <c r="AH28" s="34">
        <v>2</v>
      </c>
      <c r="AI28" s="56">
        <f t="shared" si="1"/>
        <v>1</v>
      </c>
      <c r="AJ28" s="15"/>
      <c r="AK28" s="56"/>
      <c r="AL28" s="15"/>
      <c r="AM28" s="56"/>
      <c r="AN28" s="26"/>
      <c r="AO28" s="64"/>
      <c r="AP28" s="57" t="s">
        <v>87</v>
      </c>
      <c r="AQ28" s="34">
        <v>2</v>
      </c>
      <c r="AR28" s="56">
        <f t="shared" si="4"/>
        <v>1</v>
      </c>
      <c r="AS28" s="15"/>
      <c r="AT28" s="56"/>
      <c r="AU28" s="26"/>
      <c r="AV28" s="64"/>
      <c r="AW28" s="67"/>
      <c r="AX28" s="48"/>
    </row>
    <row r="29" spans="1:50" ht="14.95" x14ac:dyDescent="0.25">
      <c r="A29" s="61" t="s">
        <v>41</v>
      </c>
      <c r="B29" s="13">
        <v>203</v>
      </c>
      <c r="C29" s="26">
        <v>68</v>
      </c>
      <c r="D29" s="48">
        <f t="shared" si="0"/>
        <v>0.33497536945812806</v>
      </c>
      <c r="E29" s="34">
        <v>4</v>
      </c>
      <c r="F29" s="15">
        <v>28</v>
      </c>
      <c r="G29" s="15">
        <v>29</v>
      </c>
      <c r="H29" s="15">
        <v>5</v>
      </c>
      <c r="I29" s="15">
        <v>2</v>
      </c>
      <c r="J29" s="35"/>
      <c r="K29" s="34">
        <v>32</v>
      </c>
      <c r="L29" s="15">
        <v>27</v>
      </c>
      <c r="M29" s="15">
        <v>7</v>
      </c>
      <c r="N29" s="15"/>
      <c r="O29" s="15">
        <v>1</v>
      </c>
      <c r="P29" s="35">
        <v>1</v>
      </c>
      <c r="Q29" s="34">
        <v>31</v>
      </c>
      <c r="R29" s="15">
        <v>27</v>
      </c>
      <c r="S29" s="15">
        <v>7</v>
      </c>
      <c r="T29" s="15">
        <v>1</v>
      </c>
      <c r="U29" s="15">
        <v>1</v>
      </c>
      <c r="V29" s="35">
        <v>1</v>
      </c>
      <c r="W29" s="34">
        <v>38</v>
      </c>
      <c r="X29" s="15">
        <v>26</v>
      </c>
      <c r="Y29" s="15">
        <v>4</v>
      </c>
      <c r="Z29" s="35"/>
      <c r="AA29" s="34">
        <v>28</v>
      </c>
      <c r="AB29" s="15">
        <v>17</v>
      </c>
      <c r="AC29" s="15">
        <v>28</v>
      </c>
      <c r="AD29" s="15">
        <v>23</v>
      </c>
      <c r="AE29" s="15">
        <v>11</v>
      </c>
      <c r="AF29" s="15">
        <v>2</v>
      </c>
      <c r="AG29" s="35">
        <v>30</v>
      </c>
      <c r="AH29" s="34">
        <v>34</v>
      </c>
      <c r="AI29" s="56">
        <f t="shared" si="1"/>
        <v>0.5</v>
      </c>
      <c r="AJ29" s="15">
        <v>25</v>
      </c>
      <c r="AK29" s="56">
        <f t="shared" si="2"/>
        <v>0.36764705882352944</v>
      </c>
      <c r="AL29" s="15">
        <v>8</v>
      </c>
      <c r="AM29" s="56">
        <f t="shared" si="3"/>
        <v>0.11764705882352941</v>
      </c>
      <c r="AN29" s="26">
        <v>1</v>
      </c>
      <c r="AO29" s="64">
        <f t="shared" si="7"/>
        <v>1.4705882352941176E-2</v>
      </c>
      <c r="AP29" s="77" t="s">
        <v>92</v>
      </c>
      <c r="AQ29" s="34">
        <v>24</v>
      </c>
      <c r="AR29" s="56">
        <f t="shared" si="4"/>
        <v>0.35294117647058826</v>
      </c>
      <c r="AS29" s="15">
        <v>13</v>
      </c>
      <c r="AT29" s="56">
        <f t="shared" si="5"/>
        <v>0.19117647058823528</v>
      </c>
      <c r="AU29" s="26">
        <v>12</v>
      </c>
      <c r="AV29" s="64">
        <f t="shared" si="8"/>
        <v>0.17647058823529413</v>
      </c>
      <c r="AW29" s="67">
        <v>19</v>
      </c>
      <c r="AX29" s="48">
        <f t="shared" si="6"/>
        <v>0.27941176470588236</v>
      </c>
    </row>
    <row r="30" spans="1:50" ht="14.95" x14ac:dyDescent="0.25">
      <c r="A30" s="59" t="s">
        <v>80</v>
      </c>
      <c r="B30" s="13">
        <v>6</v>
      </c>
      <c r="C30" s="26">
        <v>1</v>
      </c>
      <c r="D30" s="48">
        <f t="shared" si="0"/>
        <v>0.16666666666666666</v>
      </c>
      <c r="E30" s="34"/>
      <c r="F30" s="15"/>
      <c r="G30" s="15"/>
      <c r="H30" s="15">
        <v>1</v>
      </c>
      <c r="I30" s="15"/>
      <c r="J30" s="35"/>
      <c r="K30" s="34"/>
      <c r="L30" s="15"/>
      <c r="M30" s="15"/>
      <c r="N30" s="15">
        <v>1</v>
      </c>
      <c r="O30" s="15"/>
      <c r="P30" s="35"/>
      <c r="Q30" s="34"/>
      <c r="R30" s="15"/>
      <c r="S30" s="15"/>
      <c r="T30" s="15">
        <v>1</v>
      </c>
      <c r="U30" s="15"/>
      <c r="V30" s="35"/>
      <c r="W30" s="34">
        <v>1</v>
      </c>
      <c r="X30" s="15"/>
      <c r="Y30" s="15"/>
      <c r="Z30" s="35"/>
      <c r="AA30" s="34">
        <v>1</v>
      </c>
      <c r="AB30" s="15"/>
      <c r="AC30" s="15">
        <v>1</v>
      </c>
      <c r="AD30" s="15">
        <v>1</v>
      </c>
      <c r="AE30" s="15"/>
      <c r="AF30" s="15"/>
      <c r="AG30" s="35"/>
      <c r="AH30" s="34">
        <v>1</v>
      </c>
      <c r="AI30" s="56">
        <f t="shared" si="1"/>
        <v>1</v>
      </c>
      <c r="AJ30" s="15"/>
      <c r="AK30" s="56"/>
      <c r="AL30" s="15"/>
      <c r="AM30" s="56"/>
      <c r="AN30" s="26"/>
      <c r="AO30" s="64"/>
      <c r="AP30" s="57" t="s">
        <v>87</v>
      </c>
      <c r="AQ30" s="34">
        <v>1</v>
      </c>
      <c r="AR30" s="56">
        <f t="shared" si="4"/>
        <v>1</v>
      </c>
      <c r="AS30" s="15"/>
      <c r="AT30" s="56"/>
      <c r="AU30" s="26"/>
      <c r="AV30" s="64"/>
      <c r="AW30" s="67"/>
      <c r="AX30" s="48"/>
    </row>
    <row r="31" spans="1:50" ht="14.95" x14ac:dyDescent="0.25">
      <c r="A31" s="61" t="s">
        <v>42</v>
      </c>
      <c r="B31" s="13">
        <v>36</v>
      </c>
      <c r="C31" s="26">
        <v>15</v>
      </c>
      <c r="D31" s="48">
        <f t="shared" si="0"/>
        <v>0.41666666666666669</v>
      </c>
      <c r="E31" s="34"/>
      <c r="F31" s="15">
        <v>6</v>
      </c>
      <c r="G31" s="15">
        <v>4</v>
      </c>
      <c r="H31" s="15">
        <v>4</v>
      </c>
      <c r="I31" s="15"/>
      <c r="J31" s="35">
        <v>1</v>
      </c>
      <c r="K31" s="34">
        <v>10</v>
      </c>
      <c r="L31" s="15">
        <v>3</v>
      </c>
      <c r="M31" s="15"/>
      <c r="N31" s="15"/>
      <c r="O31" s="15"/>
      <c r="P31" s="35">
        <v>2</v>
      </c>
      <c r="Q31" s="34">
        <v>10</v>
      </c>
      <c r="R31" s="15">
        <v>1</v>
      </c>
      <c r="S31" s="15">
        <v>3</v>
      </c>
      <c r="T31" s="15"/>
      <c r="U31" s="15"/>
      <c r="V31" s="35">
        <v>1</v>
      </c>
      <c r="W31" s="34">
        <v>3</v>
      </c>
      <c r="X31" s="15">
        <v>11</v>
      </c>
      <c r="Y31" s="15"/>
      <c r="Z31" s="35">
        <v>1</v>
      </c>
      <c r="AA31" s="34">
        <v>1</v>
      </c>
      <c r="AB31" s="15">
        <v>1</v>
      </c>
      <c r="AC31" s="15">
        <v>1</v>
      </c>
      <c r="AD31" s="15">
        <v>2</v>
      </c>
      <c r="AE31" s="15"/>
      <c r="AF31" s="15"/>
      <c r="AG31" s="35">
        <v>12</v>
      </c>
      <c r="AH31" s="34">
        <v>3</v>
      </c>
      <c r="AI31" s="56">
        <f t="shared" si="1"/>
        <v>0.2</v>
      </c>
      <c r="AJ31" s="15">
        <v>10</v>
      </c>
      <c r="AK31" s="56">
        <f t="shared" si="2"/>
        <v>0.66666666666666663</v>
      </c>
      <c r="AL31" s="15">
        <v>1</v>
      </c>
      <c r="AM31" s="56">
        <f t="shared" si="3"/>
        <v>6.6666666666666666E-2</v>
      </c>
      <c r="AN31" s="26">
        <v>1</v>
      </c>
      <c r="AO31" s="64">
        <f t="shared" si="7"/>
        <v>6.6666666666666666E-2</v>
      </c>
      <c r="AP31" s="58" t="s">
        <v>89</v>
      </c>
      <c r="AQ31" s="34">
        <v>1</v>
      </c>
      <c r="AR31" s="56">
        <f t="shared" si="4"/>
        <v>6.6666666666666666E-2</v>
      </c>
      <c r="AS31" s="15">
        <v>4</v>
      </c>
      <c r="AT31" s="56">
        <f t="shared" si="5"/>
        <v>0.26666666666666666</v>
      </c>
      <c r="AU31" s="26">
        <v>1</v>
      </c>
      <c r="AV31" s="64">
        <f t="shared" si="8"/>
        <v>6.6666666666666666E-2</v>
      </c>
      <c r="AW31" s="67">
        <v>9</v>
      </c>
      <c r="AX31" s="48">
        <f t="shared" si="6"/>
        <v>0.6</v>
      </c>
    </row>
    <row r="32" spans="1:50" ht="14.95" x14ac:dyDescent="0.25">
      <c r="A32" s="61" t="s">
        <v>43</v>
      </c>
      <c r="B32" s="13">
        <v>49</v>
      </c>
      <c r="C32" s="26">
        <v>28</v>
      </c>
      <c r="D32" s="48">
        <f t="shared" si="0"/>
        <v>0.5714285714285714</v>
      </c>
      <c r="E32" s="34">
        <v>1</v>
      </c>
      <c r="F32" s="15">
        <v>15</v>
      </c>
      <c r="G32" s="15">
        <v>10</v>
      </c>
      <c r="H32" s="15">
        <v>1</v>
      </c>
      <c r="I32" s="15">
        <v>1</v>
      </c>
      <c r="J32" s="35"/>
      <c r="K32" s="34">
        <v>10</v>
      </c>
      <c r="L32" s="15">
        <v>13</v>
      </c>
      <c r="M32" s="15">
        <v>2</v>
      </c>
      <c r="N32" s="15">
        <v>1</v>
      </c>
      <c r="O32" s="15">
        <v>1</v>
      </c>
      <c r="P32" s="35">
        <v>1</v>
      </c>
      <c r="Q32" s="34">
        <v>11</v>
      </c>
      <c r="R32" s="15">
        <v>11</v>
      </c>
      <c r="S32" s="15">
        <v>3</v>
      </c>
      <c r="T32" s="15">
        <v>1</v>
      </c>
      <c r="U32" s="15">
        <v>1</v>
      </c>
      <c r="V32" s="35">
        <v>1</v>
      </c>
      <c r="W32" s="34">
        <v>8</v>
      </c>
      <c r="X32" s="15">
        <v>19</v>
      </c>
      <c r="Y32" s="15"/>
      <c r="Z32" s="35">
        <v>1</v>
      </c>
      <c r="AA32" s="34">
        <v>4</v>
      </c>
      <c r="AB32" s="15">
        <v>3</v>
      </c>
      <c r="AC32" s="15">
        <v>3</v>
      </c>
      <c r="AD32" s="15">
        <v>6</v>
      </c>
      <c r="AE32" s="15">
        <v>1</v>
      </c>
      <c r="AF32" s="15"/>
      <c r="AG32" s="35">
        <v>19</v>
      </c>
      <c r="AH32" s="34">
        <v>12</v>
      </c>
      <c r="AI32" s="56">
        <f t="shared" si="1"/>
        <v>0.42857142857142855</v>
      </c>
      <c r="AJ32" s="15">
        <v>15</v>
      </c>
      <c r="AK32" s="56">
        <f t="shared" si="2"/>
        <v>0.5357142857142857</v>
      </c>
      <c r="AL32" s="15">
        <v>1</v>
      </c>
      <c r="AM32" s="56">
        <f t="shared" si="3"/>
        <v>3.5714285714285712E-2</v>
      </c>
      <c r="AN32" s="26"/>
      <c r="AO32" s="64"/>
      <c r="AP32" s="58" t="s">
        <v>89</v>
      </c>
      <c r="AQ32" s="34">
        <v>4</v>
      </c>
      <c r="AR32" s="56">
        <f t="shared" si="4"/>
        <v>0.14285714285714285</v>
      </c>
      <c r="AS32" s="15">
        <v>9</v>
      </c>
      <c r="AT32" s="56">
        <f t="shared" si="5"/>
        <v>0.32142857142857145</v>
      </c>
      <c r="AU32" s="26">
        <v>2</v>
      </c>
      <c r="AV32" s="64">
        <f t="shared" si="8"/>
        <v>7.1428571428571425E-2</v>
      </c>
      <c r="AW32" s="67">
        <v>13</v>
      </c>
      <c r="AX32" s="48">
        <f t="shared" si="6"/>
        <v>0.4642857142857143</v>
      </c>
    </row>
    <row r="33" spans="1:50" ht="14.95" x14ac:dyDescent="0.25">
      <c r="A33" s="59" t="s">
        <v>71</v>
      </c>
      <c r="B33" s="13">
        <v>33</v>
      </c>
      <c r="C33" s="26">
        <v>8</v>
      </c>
      <c r="D33" s="48">
        <f t="shared" si="0"/>
        <v>0.24242424242424243</v>
      </c>
      <c r="E33" s="34"/>
      <c r="F33" s="15">
        <v>7</v>
      </c>
      <c r="G33" s="15"/>
      <c r="H33" s="15"/>
      <c r="I33" s="15">
        <v>1</v>
      </c>
      <c r="J33" s="35"/>
      <c r="K33" s="34"/>
      <c r="L33" s="15">
        <v>7</v>
      </c>
      <c r="M33" s="15"/>
      <c r="N33" s="15"/>
      <c r="O33" s="15">
        <v>1</v>
      </c>
      <c r="P33" s="35"/>
      <c r="Q33" s="34">
        <v>1</v>
      </c>
      <c r="R33" s="15">
        <v>6</v>
      </c>
      <c r="S33" s="15"/>
      <c r="T33" s="15"/>
      <c r="U33" s="15">
        <v>1</v>
      </c>
      <c r="V33" s="35"/>
      <c r="W33" s="34">
        <v>8</v>
      </c>
      <c r="X33" s="15"/>
      <c r="Y33" s="15"/>
      <c r="Z33" s="35"/>
      <c r="AA33" s="34">
        <v>6</v>
      </c>
      <c r="AB33" s="15">
        <v>7</v>
      </c>
      <c r="AC33" s="15">
        <v>8</v>
      </c>
      <c r="AD33" s="15">
        <v>8</v>
      </c>
      <c r="AE33" s="15">
        <v>3</v>
      </c>
      <c r="AF33" s="15">
        <v>2</v>
      </c>
      <c r="AG33" s="35"/>
      <c r="AH33" s="34">
        <v>8</v>
      </c>
      <c r="AI33" s="56">
        <f t="shared" si="1"/>
        <v>1</v>
      </c>
      <c r="AJ33" s="15"/>
      <c r="AK33" s="56"/>
      <c r="AL33" s="15"/>
      <c r="AM33" s="56"/>
      <c r="AN33" s="26"/>
      <c r="AO33" s="64"/>
      <c r="AP33" s="57" t="s">
        <v>87</v>
      </c>
      <c r="AQ33" s="34">
        <v>8</v>
      </c>
      <c r="AR33" s="56">
        <f t="shared" si="4"/>
        <v>1</v>
      </c>
      <c r="AS33" s="15"/>
      <c r="AT33" s="56"/>
      <c r="AU33" s="26"/>
      <c r="AV33" s="64"/>
      <c r="AW33" s="67"/>
      <c r="AX33" s="48"/>
    </row>
    <row r="34" spans="1:50" ht="14.95" x14ac:dyDescent="0.25">
      <c r="A34" s="59" t="s">
        <v>44</v>
      </c>
      <c r="B34" s="13">
        <v>85</v>
      </c>
      <c r="C34" s="26">
        <v>37</v>
      </c>
      <c r="D34" s="48">
        <f t="shared" si="0"/>
        <v>0.43529411764705883</v>
      </c>
      <c r="E34" s="34">
        <v>3</v>
      </c>
      <c r="F34" s="15">
        <v>16</v>
      </c>
      <c r="G34" s="15">
        <v>18</v>
      </c>
      <c r="H34" s="15"/>
      <c r="I34" s="15"/>
      <c r="J34" s="35"/>
      <c r="K34" s="34">
        <v>12</v>
      </c>
      <c r="L34" s="15">
        <v>19</v>
      </c>
      <c r="M34" s="15">
        <v>5</v>
      </c>
      <c r="N34" s="15"/>
      <c r="O34" s="15"/>
      <c r="P34" s="35">
        <v>1</v>
      </c>
      <c r="Q34" s="34">
        <v>7</v>
      </c>
      <c r="R34" s="15">
        <v>21</v>
      </c>
      <c r="S34" s="15">
        <v>8</v>
      </c>
      <c r="T34" s="15"/>
      <c r="U34" s="15"/>
      <c r="V34" s="35">
        <v>1</v>
      </c>
      <c r="W34" s="34">
        <v>24</v>
      </c>
      <c r="X34" s="15">
        <v>10</v>
      </c>
      <c r="Y34" s="15">
        <v>1</v>
      </c>
      <c r="Z34" s="35">
        <v>2</v>
      </c>
      <c r="AA34" s="34">
        <v>10</v>
      </c>
      <c r="AB34" s="15">
        <v>6</v>
      </c>
      <c r="AC34" s="15">
        <v>22</v>
      </c>
      <c r="AD34" s="15">
        <v>17</v>
      </c>
      <c r="AE34" s="15">
        <v>1</v>
      </c>
      <c r="AF34" s="15">
        <v>1</v>
      </c>
      <c r="AG34" s="35">
        <v>11</v>
      </c>
      <c r="AH34" s="34">
        <v>18</v>
      </c>
      <c r="AI34" s="56">
        <f t="shared" si="1"/>
        <v>0.48648648648648651</v>
      </c>
      <c r="AJ34" s="15">
        <v>17</v>
      </c>
      <c r="AK34" s="56">
        <f t="shared" si="2"/>
        <v>0.45945945945945948</v>
      </c>
      <c r="AL34" s="15">
        <v>1</v>
      </c>
      <c r="AM34" s="56">
        <f t="shared" si="3"/>
        <v>2.7027027027027029E-2</v>
      </c>
      <c r="AN34" s="26">
        <v>1</v>
      </c>
      <c r="AO34" s="64">
        <f t="shared" si="7"/>
        <v>2.7027027027027029E-2</v>
      </c>
      <c r="AP34" s="77" t="s">
        <v>92</v>
      </c>
      <c r="AQ34" s="34">
        <v>9</v>
      </c>
      <c r="AR34" s="56">
        <f t="shared" si="4"/>
        <v>0.24324324324324326</v>
      </c>
      <c r="AS34" s="15">
        <v>9</v>
      </c>
      <c r="AT34" s="56">
        <f t="shared" si="5"/>
        <v>0.24324324324324326</v>
      </c>
      <c r="AU34" s="26">
        <v>3</v>
      </c>
      <c r="AV34" s="64">
        <f t="shared" si="8"/>
        <v>8.1081081081081086E-2</v>
      </c>
      <c r="AW34" s="67">
        <v>16</v>
      </c>
      <c r="AX34" s="48">
        <f t="shared" si="6"/>
        <v>0.43243243243243246</v>
      </c>
    </row>
    <row r="35" spans="1:50" ht="14.95" x14ac:dyDescent="0.25">
      <c r="A35" s="59" t="s">
        <v>45</v>
      </c>
      <c r="B35" s="13">
        <v>143</v>
      </c>
      <c r="C35" s="26">
        <v>68</v>
      </c>
      <c r="D35" s="48">
        <f t="shared" si="0"/>
        <v>0.47552447552447552</v>
      </c>
      <c r="E35" s="34">
        <v>2</v>
      </c>
      <c r="F35" s="15">
        <v>39</v>
      </c>
      <c r="G35" s="15">
        <v>20</v>
      </c>
      <c r="H35" s="15">
        <v>5</v>
      </c>
      <c r="I35" s="15">
        <v>1</v>
      </c>
      <c r="J35" s="35">
        <v>1</v>
      </c>
      <c r="K35" s="34">
        <v>19</v>
      </c>
      <c r="L35" s="15">
        <v>38</v>
      </c>
      <c r="M35" s="15">
        <v>7</v>
      </c>
      <c r="N35" s="15"/>
      <c r="O35" s="15"/>
      <c r="P35" s="35">
        <v>4</v>
      </c>
      <c r="Q35" s="34">
        <v>11</v>
      </c>
      <c r="R35" s="15">
        <v>37</v>
      </c>
      <c r="S35" s="15">
        <v>12</v>
      </c>
      <c r="T35" s="15">
        <v>4</v>
      </c>
      <c r="U35" s="15"/>
      <c r="V35" s="35">
        <v>4</v>
      </c>
      <c r="W35" s="34">
        <v>61</v>
      </c>
      <c r="X35" s="15">
        <v>6</v>
      </c>
      <c r="Y35" s="15"/>
      <c r="Z35" s="35">
        <v>2</v>
      </c>
      <c r="AA35" s="34">
        <v>44</v>
      </c>
      <c r="AB35" s="15">
        <v>21</v>
      </c>
      <c r="AC35" s="15">
        <v>47</v>
      </c>
      <c r="AD35" s="15">
        <v>36</v>
      </c>
      <c r="AE35" s="15">
        <v>10</v>
      </c>
      <c r="AF35" s="15">
        <v>5</v>
      </c>
      <c r="AG35" s="35">
        <v>9</v>
      </c>
      <c r="AH35" s="34">
        <v>52</v>
      </c>
      <c r="AI35" s="56">
        <f t="shared" si="1"/>
        <v>0.76470588235294112</v>
      </c>
      <c r="AJ35" s="15">
        <v>16</v>
      </c>
      <c r="AK35" s="56">
        <f t="shared" si="2"/>
        <v>0.23529411764705882</v>
      </c>
      <c r="AL35" s="15"/>
      <c r="AM35" s="56"/>
      <c r="AN35" s="26"/>
      <c r="AO35" s="64"/>
      <c r="AP35" s="57" t="s">
        <v>87</v>
      </c>
      <c r="AQ35" s="34">
        <v>17</v>
      </c>
      <c r="AR35" s="56">
        <f t="shared" si="4"/>
        <v>0.25</v>
      </c>
      <c r="AS35" s="15">
        <v>18</v>
      </c>
      <c r="AT35" s="56">
        <f t="shared" si="5"/>
        <v>0.26470588235294118</v>
      </c>
      <c r="AU35" s="26">
        <v>16</v>
      </c>
      <c r="AV35" s="64">
        <f t="shared" si="8"/>
        <v>0.23529411764705882</v>
      </c>
      <c r="AW35" s="67">
        <v>17</v>
      </c>
      <c r="AX35" s="48">
        <f t="shared" si="6"/>
        <v>0.25</v>
      </c>
    </row>
    <row r="36" spans="1:50" ht="14.95" x14ac:dyDescent="0.25">
      <c r="A36" s="59" t="s">
        <v>75</v>
      </c>
      <c r="B36" s="13">
        <v>14</v>
      </c>
      <c r="C36" s="26">
        <v>7</v>
      </c>
      <c r="D36" s="48">
        <f t="shared" si="0"/>
        <v>0.5</v>
      </c>
      <c r="E36" s="34">
        <v>1</v>
      </c>
      <c r="F36" s="15">
        <v>4</v>
      </c>
      <c r="G36" s="15">
        <v>1</v>
      </c>
      <c r="H36" s="15">
        <v>1</v>
      </c>
      <c r="I36" s="15"/>
      <c r="J36" s="35"/>
      <c r="K36" s="34">
        <v>3</v>
      </c>
      <c r="L36" s="15">
        <v>3</v>
      </c>
      <c r="M36" s="15"/>
      <c r="N36" s="15"/>
      <c r="O36" s="15"/>
      <c r="P36" s="35">
        <v>1</v>
      </c>
      <c r="Q36" s="34">
        <v>3</v>
      </c>
      <c r="R36" s="15">
        <v>2</v>
      </c>
      <c r="S36" s="15">
        <v>1</v>
      </c>
      <c r="T36" s="15"/>
      <c r="U36" s="15"/>
      <c r="V36" s="35">
        <v>1</v>
      </c>
      <c r="W36" s="34">
        <v>4</v>
      </c>
      <c r="X36" s="15">
        <v>3</v>
      </c>
      <c r="Y36" s="15"/>
      <c r="Z36" s="35"/>
      <c r="AA36" s="34">
        <v>3</v>
      </c>
      <c r="AB36" s="15">
        <v>2</v>
      </c>
      <c r="AC36" s="15">
        <v>2</v>
      </c>
      <c r="AD36" s="15">
        <v>1</v>
      </c>
      <c r="AE36" s="15"/>
      <c r="AF36" s="15"/>
      <c r="AG36" s="35">
        <v>2</v>
      </c>
      <c r="AH36" s="34">
        <v>3</v>
      </c>
      <c r="AI36" s="56">
        <f t="shared" si="1"/>
        <v>0.42857142857142855</v>
      </c>
      <c r="AJ36" s="15">
        <v>3</v>
      </c>
      <c r="AK36" s="56">
        <f t="shared" si="2"/>
        <v>0.42857142857142855</v>
      </c>
      <c r="AL36" s="15">
        <v>1</v>
      </c>
      <c r="AM36" s="56">
        <f t="shared" si="3"/>
        <v>0.14285714285714285</v>
      </c>
      <c r="AN36" s="26"/>
      <c r="AO36" s="64"/>
      <c r="AP36" s="77" t="s">
        <v>92</v>
      </c>
      <c r="AQ36" s="34">
        <v>1</v>
      </c>
      <c r="AR36" s="56">
        <f t="shared" si="4"/>
        <v>0.14285714285714285</v>
      </c>
      <c r="AS36" s="15"/>
      <c r="AT36" s="56"/>
      <c r="AU36" s="26">
        <v>3</v>
      </c>
      <c r="AV36" s="64">
        <f t="shared" si="8"/>
        <v>0.42857142857142855</v>
      </c>
      <c r="AW36" s="67">
        <v>3</v>
      </c>
      <c r="AX36" s="48">
        <f t="shared" si="6"/>
        <v>0.42857142857142855</v>
      </c>
    </row>
    <row r="37" spans="1:50" ht="14.95" x14ac:dyDescent="0.25">
      <c r="A37" s="61" t="s">
        <v>46</v>
      </c>
      <c r="B37" s="13">
        <v>35</v>
      </c>
      <c r="C37" s="26">
        <v>8</v>
      </c>
      <c r="D37" s="48">
        <f t="shared" si="0"/>
        <v>0.22857142857142856</v>
      </c>
      <c r="E37" s="34"/>
      <c r="F37" s="15">
        <v>3</v>
      </c>
      <c r="G37" s="15">
        <v>5</v>
      </c>
      <c r="H37" s="15"/>
      <c r="I37" s="15"/>
      <c r="J37" s="35"/>
      <c r="K37" s="34">
        <v>4</v>
      </c>
      <c r="L37" s="15">
        <v>4</v>
      </c>
      <c r="M37" s="15"/>
      <c r="N37" s="15"/>
      <c r="O37" s="15"/>
      <c r="P37" s="35"/>
      <c r="Q37" s="34">
        <v>4</v>
      </c>
      <c r="R37" s="15">
        <v>3</v>
      </c>
      <c r="S37" s="15">
        <v>1</v>
      </c>
      <c r="T37" s="15"/>
      <c r="U37" s="15"/>
      <c r="V37" s="35"/>
      <c r="W37" s="34">
        <v>5</v>
      </c>
      <c r="X37" s="15">
        <v>3</v>
      </c>
      <c r="Y37" s="15"/>
      <c r="Z37" s="35"/>
      <c r="AA37" s="34">
        <v>1</v>
      </c>
      <c r="AB37" s="15">
        <v>1</v>
      </c>
      <c r="AC37" s="15">
        <v>3</v>
      </c>
      <c r="AD37" s="15">
        <v>4</v>
      </c>
      <c r="AE37" s="15"/>
      <c r="AF37" s="15"/>
      <c r="AG37" s="35">
        <v>3</v>
      </c>
      <c r="AH37" s="34">
        <v>4</v>
      </c>
      <c r="AI37" s="56">
        <f t="shared" si="1"/>
        <v>0.5</v>
      </c>
      <c r="AJ37" s="15">
        <v>4</v>
      </c>
      <c r="AK37" s="56">
        <f t="shared" si="2"/>
        <v>0.5</v>
      </c>
      <c r="AL37" s="15"/>
      <c r="AM37" s="56"/>
      <c r="AN37" s="26"/>
      <c r="AO37" s="64"/>
      <c r="AP37" s="58" t="s">
        <v>88</v>
      </c>
      <c r="AQ37" s="34">
        <v>3</v>
      </c>
      <c r="AR37" s="56">
        <f t="shared" si="4"/>
        <v>0.375</v>
      </c>
      <c r="AS37" s="15">
        <v>1</v>
      </c>
      <c r="AT37" s="56">
        <f t="shared" si="5"/>
        <v>0.125</v>
      </c>
      <c r="AU37" s="26"/>
      <c r="AV37" s="64"/>
      <c r="AW37" s="67">
        <v>4</v>
      </c>
      <c r="AX37" s="48">
        <f t="shared" si="6"/>
        <v>0.5</v>
      </c>
    </row>
    <row r="38" spans="1:50" ht="14.95" x14ac:dyDescent="0.25">
      <c r="A38" s="60" t="s">
        <v>47</v>
      </c>
      <c r="B38" s="13">
        <v>29</v>
      </c>
      <c r="C38" s="27">
        <v>14</v>
      </c>
      <c r="D38" s="48">
        <f t="shared" si="0"/>
        <v>0.48275862068965519</v>
      </c>
      <c r="E38" s="38"/>
      <c r="F38" s="18">
        <v>6</v>
      </c>
      <c r="G38" s="18">
        <v>5</v>
      </c>
      <c r="H38" s="18">
        <v>2</v>
      </c>
      <c r="I38" s="18">
        <v>1</v>
      </c>
      <c r="J38" s="39"/>
      <c r="K38" s="38">
        <v>4</v>
      </c>
      <c r="L38" s="18">
        <v>9</v>
      </c>
      <c r="M38" s="18">
        <v>1</v>
      </c>
      <c r="N38" s="18"/>
      <c r="O38" s="18"/>
      <c r="P38" s="39"/>
      <c r="Q38" s="38">
        <v>7</v>
      </c>
      <c r="R38" s="18">
        <v>4</v>
      </c>
      <c r="S38" s="18">
        <v>3</v>
      </c>
      <c r="T38" s="18"/>
      <c r="U38" s="18"/>
      <c r="V38" s="39"/>
      <c r="W38" s="38">
        <v>6</v>
      </c>
      <c r="X38" s="18">
        <v>8</v>
      </c>
      <c r="Y38" s="18"/>
      <c r="Z38" s="39"/>
      <c r="AA38" s="38">
        <v>5</v>
      </c>
      <c r="AB38" s="18">
        <v>1</v>
      </c>
      <c r="AC38" s="18">
        <v>4</v>
      </c>
      <c r="AD38" s="18">
        <v>3</v>
      </c>
      <c r="AE38" s="18"/>
      <c r="AF38" s="18">
        <v>1</v>
      </c>
      <c r="AG38" s="39">
        <v>7</v>
      </c>
      <c r="AH38" s="38">
        <v>9</v>
      </c>
      <c r="AI38" s="56">
        <f t="shared" si="1"/>
        <v>0.6428571428571429</v>
      </c>
      <c r="AJ38" s="18">
        <v>5</v>
      </c>
      <c r="AK38" s="56">
        <f t="shared" si="2"/>
        <v>0.35714285714285715</v>
      </c>
      <c r="AL38" s="18"/>
      <c r="AM38" s="56"/>
      <c r="AN38" s="27"/>
      <c r="AO38" s="64"/>
      <c r="AP38" s="57" t="s">
        <v>87</v>
      </c>
      <c r="AQ38" s="38">
        <v>3</v>
      </c>
      <c r="AR38" s="56">
        <f t="shared" si="4"/>
        <v>0.21428571428571427</v>
      </c>
      <c r="AS38" s="18">
        <v>4</v>
      </c>
      <c r="AT38" s="56">
        <f t="shared" si="5"/>
        <v>0.2857142857142857</v>
      </c>
      <c r="AU38" s="27">
        <v>1</v>
      </c>
      <c r="AV38" s="64">
        <f t="shared" si="8"/>
        <v>7.1428571428571425E-2</v>
      </c>
      <c r="AW38" s="67">
        <v>6</v>
      </c>
      <c r="AX38" s="48">
        <f t="shared" si="6"/>
        <v>0.42857142857142855</v>
      </c>
    </row>
    <row r="39" spans="1:50" ht="15.8" thickBot="1" x14ac:dyDescent="0.3">
      <c r="A39" s="22"/>
      <c r="B39" s="23"/>
      <c r="C39" s="31"/>
      <c r="D39" s="49"/>
      <c r="E39" s="40"/>
      <c r="F39" s="23"/>
      <c r="G39" s="23"/>
      <c r="H39" s="23"/>
      <c r="I39" s="23"/>
      <c r="J39" s="41"/>
      <c r="K39" s="40"/>
      <c r="L39" s="23"/>
      <c r="M39" s="23"/>
      <c r="N39" s="23"/>
      <c r="O39" s="23"/>
      <c r="P39" s="41"/>
      <c r="Q39" s="40"/>
      <c r="R39" s="23"/>
      <c r="S39" s="23"/>
      <c r="T39" s="23"/>
      <c r="U39" s="23"/>
      <c r="V39" s="41"/>
      <c r="W39" s="40"/>
      <c r="X39" s="23"/>
      <c r="Y39" s="23"/>
      <c r="Z39" s="41"/>
      <c r="AA39" s="40"/>
      <c r="AB39" s="23"/>
      <c r="AC39" s="23"/>
      <c r="AD39" s="23"/>
      <c r="AE39" s="23"/>
      <c r="AF39" s="23"/>
      <c r="AG39" s="41"/>
      <c r="AH39" s="40"/>
      <c r="AI39" s="54"/>
      <c r="AJ39" s="23"/>
      <c r="AK39" s="23"/>
      <c r="AL39" s="23"/>
      <c r="AM39" s="31"/>
      <c r="AN39" s="31"/>
      <c r="AO39" s="31"/>
      <c r="AP39" s="31"/>
      <c r="AQ39" s="40"/>
      <c r="AR39" s="54"/>
      <c r="AS39" s="23"/>
      <c r="AT39" s="31"/>
      <c r="AU39" s="31"/>
      <c r="AV39" s="27"/>
      <c r="AW39" s="68"/>
      <c r="AX39" s="69"/>
    </row>
    <row r="40" spans="1:50" ht="15.8" thickBot="1" x14ac:dyDescent="0.3">
      <c r="A40" s="19" t="s">
        <v>49</v>
      </c>
      <c r="B40" s="28">
        <f>SUM(B6:B38)</f>
        <v>1630</v>
      </c>
      <c r="C40" s="28">
        <f>SUM(C6:C38)</f>
        <v>671</v>
      </c>
      <c r="D40" s="50">
        <f>C40/B40</f>
        <v>0.41165644171779142</v>
      </c>
      <c r="E40" s="42">
        <f t="shared" ref="E40:AH40" si="9">SUM(E6:E38)</f>
        <v>36</v>
      </c>
      <c r="F40" s="20">
        <f t="shared" si="9"/>
        <v>340</v>
      </c>
      <c r="G40" s="20">
        <f t="shared" si="9"/>
        <v>229</v>
      </c>
      <c r="H40" s="20">
        <f t="shared" si="9"/>
        <v>41</v>
      </c>
      <c r="I40" s="20">
        <f t="shared" si="9"/>
        <v>21</v>
      </c>
      <c r="J40" s="21">
        <f t="shared" si="9"/>
        <v>4</v>
      </c>
      <c r="K40" s="42">
        <f>SUM(K6:K38)</f>
        <v>230</v>
      </c>
      <c r="L40" s="20">
        <f t="shared" si="9"/>
        <v>340</v>
      </c>
      <c r="M40" s="20">
        <f t="shared" si="9"/>
        <v>46</v>
      </c>
      <c r="N40" s="20">
        <f t="shared" si="9"/>
        <v>6</v>
      </c>
      <c r="O40" s="20">
        <f t="shared" si="9"/>
        <v>7</v>
      </c>
      <c r="P40" s="21">
        <f t="shared" si="9"/>
        <v>42</v>
      </c>
      <c r="Q40" s="42">
        <f t="shared" si="9"/>
        <v>196</v>
      </c>
      <c r="R40" s="20">
        <f t="shared" si="9"/>
        <v>309</v>
      </c>
      <c r="S40" s="20">
        <f t="shared" si="9"/>
        <v>102</v>
      </c>
      <c r="T40" s="20">
        <f t="shared" si="9"/>
        <v>18</v>
      </c>
      <c r="U40" s="20">
        <f t="shared" si="9"/>
        <v>9</v>
      </c>
      <c r="V40" s="21">
        <f t="shared" si="9"/>
        <v>37</v>
      </c>
      <c r="W40" s="42">
        <f t="shared" si="9"/>
        <v>451</v>
      </c>
      <c r="X40" s="28">
        <f t="shared" si="9"/>
        <v>201</v>
      </c>
      <c r="Y40" s="28">
        <f t="shared" si="9"/>
        <v>11</v>
      </c>
      <c r="Z40" s="21">
        <f t="shared" si="9"/>
        <v>9</v>
      </c>
      <c r="AA40" s="47">
        <f t="shared" si="9"/>
        <v>329</v>
      </c>
      <c r="AB40" s="28">
        <f t="shared" si="9"/>
        <v>207</v>
      </c>
      <c r="AC40" s="28">
        <f t="shared" si="9"/>
        <v>356</v>
      </c>
      <c r="AD40" s="28">
        <f t="shared" si="9"/>
        <v>267</v>
      </c>
      <c r="AE40" s="28">
        <f t="shared" si="9"/>
        <v>66</v>
      </c>
      <c r="AF40" s="28">
        <f t="shared" si="9"/>
        <v>37</v>
      </c>
      <c r="AG40" s="21">
        <f t="shared" si="9"/>
        <v>213</v>
      </c>
      <c r="AH40" s="42">
        <f t="shared" si="9"/>
        <v>411</v>
      </c>
      <c r="AI40" s="62">
        <f>AH40/C40</f>
        <v>0.61251862891207154</v>
      </c>
      <c r="AJ40" s="20">
        <f>SUM(AJ6:AJ38)</f>
        <v>226</v>
      </c>
      <c r="AK40" s="62">
        <f>AJ40/C40</f>
        <v>0.33681073025335323</v>
      </c>
      <c r="AL40" s="20">
        <f>SUM(AL6:AL38)</f>
        <v>28</v>
      </c>
      <c r="AM40" s="63">
        <f>AL40/C40</f>
        <v>4.1728763040238454E-2</v>
      </c>
      <c r="AN40" s="20">
        <f>SUM(AN6:AN38)</f>
        <v>6</v>
      </c>
      <c r="AO40" s="63">
        <f t="shared" si="7"/>
        <v>8.9418777943368107E-3</v>
      </c>
      <c r="AP40" s="92" t="s">
        <v>87</v>
      </c>
      <c r="AQ40" s="47">
        <f>SUM(AQ6:AQ38)</f>
        <v>218</v>
      </c>
      <c r="AR40" s="62">
        <f>AQ40/C40</f>
        <v>0.32488822652757077</v>
      </c>
      <c r="AS40" s="28">
        <f>SUM(AS6:AS38)</f>
        <v>139</v>
      </c>
      <c r="AT40" s="62">
        <f>AS40/C40</f>
        <v>0.20715350223546944</v>
      </c>
      <c r="AU40" s="28">
        <f>SUM(AU6:AU38)</f>
        <v>101</v>
      </c>
      <c r="AV40" s="62">
        <f>AU40/C40</f>
        <v>0.15052160953800298</v>
      </c>
      <c r="AW40" s="28">
        <f>SUM(AW6:AW38)</f>
        <v>213</v>
      </c>
      <c r="AX40" s="50">
        <f>AW40/C40</f>
        <v>0.31743666169895679</v>
      </c>
    </row>
    <row r="43" spans="1:50" ht="14.45" customHeight="1" x14ac:dyDescent="0.25">
      <c r="A43" s="70"/>
      <c r="B43" s="71"/>
      <c r="C43" s="71"/>
      <c r="D43" s="71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</row>
    <row r="44" spans="1:50" x14ac:dyDescent="0.25">
      <c r="A44" s="72"/>
      <c r="B44" s="6"/>
      <c r="C44" s="6"/>
      <c r="D44" s="6"/>
      <c r="E44" s="8"/>
      <c r="F44" s="8"/>
      <c r="G44" s="3"/>
      <c r="H44" s="6"/>
      <c r="I44" s="73"/>
      <c r="J44" s="73"/>
      <c r="K44" s="73"/>
      <c r="L44" s="73"/>
      <c r="M44" s="73"/>
      <c r="N44" s="73"/>
      <c r="O44" s="6"/>
      <c r="P44" s="8"/>
      <c r="Q44" s="8"/>
      <c r="R44" s="3"/>
      <c r="S44" s="6"/>
      <c r="T44" s="3"/>
      <c r="U44" s="3"/>
      <c r="V44" s="3"/>
      <c r="W44" s="6"/>
    </row>
    <row r="45" spans="1:50" ht="14.95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8"/>
    </row>
    <row r="46" spans="1:50" ht="14.95" x14ac:dyDescent="0.25">
      <c r="A46" s="70"/>
      <c r="B46" s="71"/>
      <c r="C46" s="71"/>
      <c r="D46" s="74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65"/>
    </row>
    <row r="47" spans="1:50" x14ac:dyDescent="0.25">
      <c r="A47" s="70"/>
      <c r="B47" s="71"/>
      <c r="C47" s="71"/>
      <c r="D47" s="74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65"/>
    </row>
    <row r="48" spans="1:50" x14ac:dyDescent="0.25">
      <c r="A48" s="70"/>
      <c r="B48" s="71"/>
      <c r="C48" s="71"/>
      <c r="D48" s="74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65"/>
    </row>
    <row r="49" spans="1:23" x14ac:dyDescent="0.25">
      <c r="A49" s="70"/>
      <c r="B49" s="71"/>
      <c r="C49" s="71"/>
      <c r="D49" s="74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65"/>
    </row>
    <row r="50" spans="1:23" x14ac:dyDescent="0.25">
      <c r="A50" s="70"/>
      <c r="B50" s="71"/>
      <c r="C50" s="71"/>
      <c r="D50" s="74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65"/>
    </row>
    <row r="51" spans="1:23" x14ac:dyDescent="0.25">
      <c r="A51" s="70"/>
      <c r="B51" s="71"/>
      <c r="C51" s="71"/>
      <c r="D51" s="74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65"/>
    </row>
    <row r="52" spans="1:23" x14ac:dyDescent="0.25">
      <c r="A52" s="70"/>
      <c r="B52" s="71"/>
      <c r="C52" s="71"/>
      <c r="D52" s="74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65"/>
    </row>
    <row r="53" spans="1:23" x14ac:dyDescent="0.25">
      <c r="A53" s="70"/>
      <c r="B53" s="71"/>
      <c r="C53" s="71"/>
      <c r="D53" s="74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65"/>
    </row>
    <row r="54" spans="1:23" x14ac:dyDescent="0.25">
      <c r="A54" s="70"/>
      <c r="B54" s="71"/>
      <c r="C54" s="71"/>
      <c r="D54" s="74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65"/>
    </row>
    <row r="55" spans="1:23" x14ac:dyDescent="0.25">
      <c r="A55" s="70"/>
      <c r="B55" s="71"/>
      <c r="C55" s="71"/>
      <c r="D55" s="74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65"/>
    </row>
    <row r="56" spans="1:23" x14ac:dyDescent="0.25">
      <c r="A56" s="70"/>
      <c r="B56" s="71"/>
      <c r="C56" s="71"/>
      <c r="D56" s="74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65"/>
    </row>
    <row r="57" spans="1:23" x14ac:dyDescent="0.25">
      <c r="A57" s="70"/>
      <c r="B57" s="71"/>
      <c r="C57" s="71"/>
      <c r="D57" s="74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65"/>
    </row>
    <row r="58" spans="1:23" x14ac:dyDescent="0.25">
      <c r="A58" s="70"/>
      <c r="B58" s="71"/>
      <c r="C58" s="71"/>
      <c r="D58" s="74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65"/>
    </row>
    <row r="59" spans="1:23" x14ac:dyDescent="0.25">
      <c r="A59" s="70"/>
      <c r="B59" s="71"/>
      <c r="C59" s="71"/>
      <c r="D59" s="74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65"/>
    </row>
    <row r="60" spans="1:23" x14ac:dyDescent="0.25">
      <c r="A60" s="70"/>
      <c r="B60" s="71"/>
      <c r="C60" s="71"/>
      <c r="D60" s="74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65"/>
    </row>
    <row r="61" spans="1:23" x14ac:dyDescent="0.25">
      <c r="A61" s="70"/>
      <c r="B61" s="71"/>
      <c r="C61" s="71"/>
      <c r="D61" s="74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65"/>
    </row>
    <row r="62" spans="1:23" x14ac:dyDescent="0.25">
      <c r="A62" s="70"/>
      <c r="B62" s="71"/>
      <c r="C62" s="71"/>
      <c r="D62" s="74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65"/>
    </row>
    <row r="63" spans="1:23" x14ac:dyDescent="0.25">
      <c r="A63" s="70"/>
      <c r="B63" s="71"/>
      <c r="C63" s="71"/>
      <c r="D63" s="74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65"/>
    </row>
    <row r="64" spans="1:23" x14ac:dyDescent="0.25">
      <c r="A64" s="70"/>
      <c r="B64" s="71"/>
      <c r="C64" s="71"/>
      <c r="D64" s="74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65"/>
    </row>
    <row r="65" spans="1:23" x14ac:dyDescent="0.25">
      <c r="A65" s="70"/>
      <c r="B65" s="71"/>
      <c r="C65" s="71"/>
      <c r="D65" s="74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65"/>
    </row>
    <row r="66" spans="1:23" x14ac:dyDescent="0.25">
      <c r="A66" s="70"/>
      <c r="B66" s="71"/>
      <c r="C66" s="71"/>
      <c r="D66" s="74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65"/>
    </row>
    <row r="67" spans="1:23" x14ac:dyDescent="0.25">
      <c r="A67" s="70"/>
      <c r="B67" s="71"/>
      <c r="C67" s="71"/>
      <c r="D67" s="74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65"/>
    </row>
    <row r="68" spans="1:23" x14ac:dyDescent="0.25">
      <c r="A68" s="70"/>
      <c r="B68" s="71"/>
      <c r="C68" s="71"/>
      <c r="D68" s="74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65"/>
    </row>
    <row r="69" spans="1:23" x14ac:dyDescent="0.25">
      <c r="A69" s="70"/>
      <c r="B69" s="71"/>
      <c r="C69" s="71"/>
      <c r="D69" s="74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65"/>
    </row>
    <row r="70" spans="1:23" x14ac:dyDescent="0.25">
      <c r="A70" s="70"/>
      <c r="B70" s="71"/>
      <c r="C70" s="71"/>
      <c r="D70" s="74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65"/>
    </row>
    <row r="71" spans="1:23" x14ac:dyDescent="0.25">
      <c r="A71" s="70"/>
      <c r="B71" s="71"/>
      <c r="C71" s="71"/>
      <c r="D71" s="74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65"/>
    </row>
    <row r="72" spans="1:23" x14ac:dyDescent="0.25">
      <c r="A72" s="70"/>
      <c r="B72" s="71"/>
      <c r="C72" s="71"/>
      <c r="D72" s="74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65"/>
    </row>
    <row r="73" spans="1:23" x14ac:dyDescent="0.25">
      <c r="A73" s="70"/>
      <c r="B73" s="71"/>
      <c r="C73" s="71"/>
      <c r="D73" s="74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65"/>
    </row>
    <row r="74" spans="1:23" x14ac:dyDescent="0.25">
      <c r="A74" s="70"/>
      <c r="B74" s="71"/>
      <c r="C74" s="71"/>
      <c r="D74" s="74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65"/>
    </row>
    <row r="75" spans="1:23" x14ac:dyDescent="0.25">
      <c r="A75" s="70"/>
      <c r="B75" s="71"/>
      <c r="C75" s="71"/>
      <c r="D75" s="74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65"/>
    </row>
    <row r="76" spans="1:23" x14ac:dyDescent="0.25">
      <c r="A76" s="70"/>
      <c r="B76" s="71"/>
      <c r="C76" s="71"/>
      <c r="D76" s="74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65"/>
    </row>
    <row r="77" spans="1:23" x14ac:dyDescent="0.25">
      <c r="A77" s="70"/>
      <c r="B77" s="71"/>
      <c r="C77" s="71"/>
      <c r="D77" s="74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65"/>
    </row>
    <row r="78" spans="1:23" x14ac:dyDescent="0.25">
      <c r="A78" s="70"/>
      <c r="B78" s="71"/>
      <c r="C78" s="71"/>
      <c r="D78" s="74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65"/>
    </row>
    <row r="79" spans="1:23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8"/>
    </row>
    <row r="80" spans="1:23" x14ac:dyDescent="0.25">
      <c r="A80" s="75"/>
      <c r="B80" s="8"/>
      <c r="C80" s="8"/>
      <c r="D80" s="76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</sheetData>
  <mergeCells count="11">
    <mergeCell ref="AQ3:AX3"/>
    <mergeCell ref="AA3:AG3"/>
    <mergeCell ref="AH3:AP3"/>
    <mergeCell ref="E3:J3"/>
    <mergeCell ref="K3:P3"/>
    <mergeCell ref="Q3:V3"/>
    <mergeCell ref="E43:H43"/>
    <mergeCell ref="I43:O43"/>
    <mergeCell ref="P43:S43"/>
    <mergeCell ref="T43:W43"/>
    <mergeCell ref="W3:Z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7"/>
  <sheetViews>
    <sheetView topLeftCell="A3" zoomScale="75" zoomScaleNormal="75" workbookViewId="0">
      <selection activeCell="H41" sqref="H41"/>
    </sheetView>
  </sheetViews>
  <sheetFormatPr defaultRowHeight="14.3" x14ac:dyDescent="0.25"/>
  <cols>
    <col min="1" max="1" width="21.625" customWidth="1"/>
    <col min="2" max="4" width="10.375" style="14" customWidth="1"/>
    <col min="5" max="22" width="5.75" style="14" customWidth="1"/>
    <col min="23" max="26" width="5.75" style="5" customWidth="1"/>
    <col min="27" max="33" width="6.75" customWidth="1"/>
    <col min="34" max="34" width="8.875" customWidth="1"/>
    <col min="35" max="35" width="10.25" customWidth="1"/>
    <col min="36" max="36" width="8.875" customWidth="1"/>
    <col min="37" max="37" width="10.125" customWidth="1"/>
    <col min="38" max="38" width="8.875" customWidth="1"/>
    <col min="39" max="39" width="10.125" customWidth="1"/>
    <col min="40" max="40" width="8.875" customWidth="1"/>
    <col min="41" max="42" width="9.875" customWidth="1"/>
    <col min="43" max="43" width="8.875" customWidth="1"/>
    <col min="44" max="44" width="10.375" customWidth="1"/>
    <col min="45" max="45" width="8.875" customWidth="1"/>
    <col min="46" max="46" width="10.125" customWidth="1"/>
    <col min="47" max="47" width="8.875" customWidth="1"/>
    <col min="48" max="48" width="10.25" customWidth="1"/>
    <col min="49" max="49" width="8.875" customWidth="1"/>
    <col min="50" max="50" width="10.125" customWidth="1"/>
  </cols>
  <sheetData>
    <row r="1" spans="1:50" ht="15.8" thickBot="1" x14ac:dyDescent="0.3"/>
    <row r="2" spans="1:50" s="52" customFormat="1" ht="43.15" customHeight="1" x14ac:dyDescent="0.25">
      <c r="E2" s="130" t="s">
        <v>17</v>
      </c>
      <c r="F2" s="131"/>
      <c r="G2" s="131"/>
      <c r="H2" s="131"/>
      <c r="I2" s="131"/>
      <c r="J2" s="132"/>
      <c r="K2" s="130" t="s">
        <v>18</v>
      </c>
      <c r="L2" s="131"/>
      <c r="M2" s="131"/>
      <c r="N2" s="131"/>
      <c r="O2" s="131"/>
      <c r="P2" s="132"/>
      <c r="Q2" s="130" t="s">
        <v>19</v>
      </c>
      <c r="R2" s="131"/>
      <c r="S2" s="131"/>
      <c r="T2" s="131"/>
      <c r="U2" s="131"/>
      <c r="V2" s="132"/>
      <c r="W2" s="130" t="s">
        <v>20</v>
      </c>
      <c r="X2" s="131"/>
      <c r="Y2" s="131"/>
      <c r="Z2" s="132"/>
      <c r="AA2" s="130" t="s">
        <v>21</v>
      </c>
      <c r="AB2" s="131"/>
      <c r="AC2" s="131"/>
      <c r="AD2" s="131"/>
      <c r="AE2" s="131"/>
      <c r="AF2" s="131"/>
      <c r="AG2" s="132"/>
      <c r="AH2" s="133" t="s">
        <v>22</v>
      </c>
      <c r="AI2" s="134"/>
      <c r="AJ2" s="134"/>
      <c r="AK2" s="134"/>
      <c r="AL2" s="134"/>
      <c r="AM2" s="134"/>
      <c r="AN2" s="134"/>
      <c r="AO2" s="135"/>
      <c r="AP2" s="129"/>
      <c r="AQ2" s="133" t="s">
        <v>23</v>
      </c>
      <c r="AR2" s="134"/>
      <c r="AS2" s="134"/>
      <c r="AT2" s="134"/>
      <c r="AU2" s="134"/>
      <c r="AV2" s="134"/>
      <c r="AW2" s="134"/>
      <c r="AX2" s="129"/>
    </row>
    <row r="3" spans="1:50" ht="66.599999999999994" customHeight="1" x14ac:dyDescent="0.25">
      <c r="A3" s="1" t="s">
        <v>0</v>
      </c>
      <c r="B3" s="79" t="s">
        <v>1</v>
      </c>
      <c r="C3" s="79" t="s">
        <v>2</v>
      </c>
      <c r="D3" s="79" t="s">
        <v>84</v>
      </c>
      <c r="E3" s="55">
        <v>0</v>
      </c>
      <c r="F3" s="79">
        <v>1</v>
      </c>
      <c r="G3" s="79">
        <v>2</v>
      </c>
      <c r="H3" s="79">
        <v>3</v>
      </c>
      <c r="I3" s="79" t="s">
        <v>3</v>
      </c>
      <c r="J3" s="33" t="s">
        <v>9</v>
      </c>
      <c r="K3" s="45">
        <v>0</v>
      </c>
      <c r="L3" s="79">
        <v>1</v>
      </c>
      <c r="M3" s="79">
        <v>2</v>
      </c>
      <c r="N3" s="79">
        <v>3</v>
      </c>
      <c r="O3" s="79" t="s">
        <v>3</v>
      </c>
      <c r="P3" s="33" t="s">
        <v>9</v>
      </c>
      <c r="Q3" s="45">
        <v>0</v>
      </c>
      <c r="R3" s="79">
        <v>1</v>
      </c>
      <c r="S3" s="79">
        <v>2</v>
      </c>
      <c r="T3" s="79">
        <v>3</v>
      </c>
      <c r="U3" s="79" t="s">
        <v>3</v>
      </c>
      <c r="V3" s="33" t="s">
        <v>9</v>
      </c>
      <c r="W3" s="32" t="s">
        <v>4</v>
      </c>
      <c r="X3" s="9" t="s">
        <v>5</v>
      </c>
      <c r="Y3" s="10" t="s">
        <v>6</v>
      </c>
      <c r="Z3" s="33" t="s">
        <v>9</v>
      </c>
      <c r="AA3" s="43" t="s">
        <v>13</v>
      </c>
      <c r="AB3" s="11" t="s">
        <v>12</v>
      </c>
      <c r="AC3" s="11" t="s">
        <v>7</v>
      </c>
      <c r="AD3" s="11" t="s">
        <v>8</v>
      </c>
      <c r="AE3" s="11" t="s">
        <v>10</v>
      </c>
      <c r="AF3" s="11" t="s">
        <v>11</v>
      </c>
      <c r="AG3" s="33" t="s">
        <v>9</v>
      </c>
      <c r="AH3" s="32" t="s">
        <v>4</v>
      </c>
      <c r="AI3" s="79" t="s">
        <v>85</v>
      </c>
      <c r="AJ3" s="9" t="s">
        <v>5</v>
      </c>
      <c r="AK3" s="79" t="s">
        <v>85</v>
      </c>
      <c r="AL3" s="10" t="s">
        <v>6</v>
      </c>
      <c r="AM3" s="79" t="s">
        <v>85</v>
      </c>
      <c r="AN3" s="79" t="s">
        <v>9</v>
      </c>
      <c r="AO3" s="7" t="s">
        <v>85</v>
      </c>
      <c r="AP3" s="7" t="s">
        <v>86</v>
      </c>
      <c r="AQ3" s="44" t="s">
        <v>14</v>
      </c>
      <c r="AR3" s="79" t="s">
        <v>85</v>
      </c>
      <c r="AS3" s="10" t="s">
        <v>15</v>
      </c>
      <c r="AT3" s="79" t="s">
        <v>85</v>
      </c>
      <c r="AU3" s="10" t="s">
        <v>16</v>
      </c>
      <c r="AV3" s="79" t="s">
        <v>85</v>
      </c>
      <c r="AW3" s="79" t="s">
        <v>9</v>
      </c>
      <c r="AX3" s="33" t="s">
        <v>85</v>
      </c>
    </row>
    <row r="4" spans="1:50" ht="14.95" x14ac:dyDescent="0.25">
      <c r="A4" s="13"/>
      <c r="B4" s="15"/>
      <c r="C4" s="15"/>
      <c r="D4" s="15"/>
      <c r="E4" s="53"/>
      <c r="F4" s="15"/>
      <c r="G4" s="15"/>
      <c r="H4" s="15"/>
      <c r="I4" s="15"/>
      <c r="J4" s="35"/>
      <c r="K4" s="34"/>
      <c r="L4" s="15"/>
      <c r="M4" s="15"/>
      <c r="N4" s="15"/>
      <c r="O4" s="15"/>
      <c r="P4" s="35"/>
      <c r="Q4" s="34"/>
      <c r="R4" s="15"/>
      <c r="S4" s="15"/>
      <c r="T4" s="15"/>
      <c r="U4" s="15"/>
      <c r="V4" s="35"/>
      <c r="W4" s="34"/>
      <c r="X4" s="15"/>
      <c r="Y4" s="15"/>
      <c r="Z4" s="35"/>
      <c r="AA4" s="34"/>
      <c r="AB4" s="15"/>
      <c r="AC4" s="15"/>
      <c r="AD4" s="15"/>
      <c r="AE4" s="15"/>
      <c r="AF4" s="15"/>
      <c r="AG4" s="35"/>
      <c r="AH4" s="34"/>
      <c r="AI4" s="15"/>
      <c r="AJ4" s="15"/>
      <c r="AK4" s="15"/>
      <c r="AL4" s="15"/>
      <c r="AM4" s="15"/>
      <c r="AN4" s="15"/>
      <c r="AO4" s="26"/>
      <c r="AP4" s="26"/>
      <c r="AQ4" s="34"/>
      <c r="AR4" s="15"/>
      <c r="AS4" s="15"/>
      <c r="AT4" s="15"/>
      <c r="AU4" s="15"/>
      <c r="AV4" s="15"/>
      <c r="AW4" s="67"/>
      <c r="AX4" s="84"/>
    </row>
    <row r="5" spans="1:50" ht="14.95" x14ac:dyDescent="0.25">
      <c r="A5" s="83" t="s">
        <v>50</v>
      </c>
      <c r="B5" s="15">
        <v>44</v>
      </c>
      <c r="C5" s="15">
        <v>15</v>
      </c>
      <c r="D5" s="64">
        <f>C5/B5</f>
        <v>0.34090909090909088</v>
      </c>
      <c r="E5" s="53"/>
      <c r="F5" s="15">
        <v>5</v>
      </c>
      <c r="G5" s="15">
        <v>7</v>
      </c>
      <c r="H5" s="15">
        <v>2</v>
      </c>
      <c r="I5" s="15">
        <v>1</v>
      </c>
      <c r="J5" s="35"/>
      <c r="K5" s="34">
        <v>7</v>
      </c>
      <c r="L5" s="15">
        <v>6</v>
      </c>
      <c r="M5" s="15"/>
      <c r="N5" s="15"/>
      <c r="O5" s="15"/>
      <c r="P5" s="35">
        <v>2</v>
      </c>
      <c r="Q5" s="34">
        <v>6</v>
      </c>
      <c r="R5" s="15">
        <v>6</v>
      </c>
      <c r="S5" s="15"/>
      <c r="T5" s="15">
        <v>1</v>
      </c>
      <c r="U5" s="15"/>
      <c r="V5" s="35">
        <v>3</v>
      </c>
      <c r="W5" s="36">
        <v>1</v>
      </c>
      <c r="X5" s="24">
        <v>12</v>
      </c>
      <c r="Y5" s="24">
        <v>2</v>
      </c>
      <c r="Z5" s="37"/>
      <c r="AA5" s="36">
        <v>1</v>
      </c>
      <c r="AB5" s="24"/>
      <c r="AC5" s="24"/>
      <c r="AD5" s="24"/>
      <c r="AE5" s="24">
        <v>2</v>
      </c>
      <c r="AF5" s="24"/>
      <c r="AG5" s="37">
        <v>13</v>
      </c>
      <c r="AH5" s="36">
        <v>3</v>
      </c>
      <c r="AI5" s="89">
        <f>AH5/C5</f>
        <v>0.2</v>
      </c>
      <c r="AJ5" s="24">
        <v>11</v>
      </c>
      <c r="AK5" s="89">
        <f>AJ5/C5</f>
        <v>0.73333333333333328</v>
      </c>
      <c r="AL5" s="24">
        <v>1</v>
      </c>
      <c r="AM5" s="89">
        <f>AL5/C5</f>
        <v>6.6666666666666666E-2</v>
      </c>
      <c r="AN5" s="24"/>
      <c r="AO5" s="89"/>
      <c r="AP5" s="57" t="s">
        <v>89</v>
      </c>
      <c r="AQ5" s="36">
        <v>2</v>
      </c>
      <c r="AR5" s="89">
        <f>AQ5/C5</f>
        <v>0.13333333333333333</v>
      </c>
      <c r="AS5" s="24"/>
      <c r="AT5" s="89"/>
      <c r="AU5" s="25">
        <v>4</v>
      </c>
      <c r="AV5" s="89">
        <f>AU5/C5</f>
        <v>0.26666666666666666</v>
      </c>
      <c r="AW5" s="67">
        <v>9</v>
      </c>
      <c r="AX5" s="48">
        <f>AW5/C5</f>
        <v>0.6</v>
      </c>
    </row>
    <row r="6" spans="1:50" ht="14.95" x14ac:dyDescent="0.25">
      <c r="A6" s="13" t="s">
        <v>73</v>
      </c>
      <c r="B6" s="15">
        <v>23</v>
      </c>
      <c r="C6" s="15">
        <v>5</v>
      </c>
      <c r="D6" s="64">
        <f t="shared" ref="D6:D31" si="0">C6/B6</f>
        <v>0.21739130434782608</v>
      </c>
      <c r="E6" s="53">
        <v>1</v>
      </c>
      <c r="F6" s="15">
        <v>2</v>
      </c>
      <c r="G6" s="15">
        <v>1</v>
      </c>
      <c r="H6" s="15">
        <v>1</v>
      </c>
      <c r="I6" s="15"/>
      <c r="J6" s="35"/>
      <c r="K6" s="34">
        <v>5</v>
      </c>
      <c r="L6" s="15"/>
      <c r="M6" s="15"/>
      <c r="N6" s="15"/>
      <c r="O6" s="15"/>
      <c r="P6" s="35"/>
      <c r="Q6" s="34">
        <v>5</v>
      </c>
      <c r="R6" s="15"/>
      <c r="S6" s="15"/>
      <c r="T6" s="15"/>
      <c r="U6" s="15"/>
      <c r="V6" s="35"/>
      <c r="W6" s="34">
        <v>2</v>
      </c>
      <c r="X6" s="15">
        <v>3</v>
      </c>
      <c r="Y6" s="15"/>
      <c r="Z6" s="35"/>
      <c r="AA6" s="34"/>
      <c r="AB6" s="15">
        <v>2</v>
      </c>
      <c r="AC6" s="15"/>
      <c r="AD6" s="15"/>
      <c r="AE6" s="15">
        <v>1</v>
      </c>
      <c r="AF6" s="15"/>
      <c r="AG6" s="35">
        <v>3</v>
      </c>
      <c r="AH6" s="34">
        <v>2</v>
      </c>
      <c r="AI6" s="89">
        <f t="shared" ref="AI6:AI31" si="1">AH6/C6</f>
        <v>0.4</v>
      </c>
      <c r="AJ6" s="15">
        <v>2</v>
      </c>
      <c r="AK6" s="89">
        <f t="shared" ref="AK6:AK31" si="2">AJ6/C6</f>
        <v>0.4</v>
      </c>
      <c r="AL6" s="15">
        <v>1</v>
      </c>
      <c r="AM6" s="89">
        <f t="shared" ref="AM6:AM30" si="3">AL6/C6</f>
        <v>0.2</v>
      </c>
      <c r="AN6" s="15"/>
      <c r="AO6" s="89"/>
      <c r="AP6" s="57" t="s">
        <v>88</v>
      </c>
      <c r="AQ6" s="34"/>
      <c r="AR6" s="15"/>
      <c r="AS6" s="15">
        <v>1</v>
      </c>
      <c r="AT6" s="89">
        <f>AS6/C6</f>
        <v>0.2</v>
      </c>
      <c r="AU6" s="26">
        <v>3</v>
      </c>
      <c r="AV6" s="89">
        <f t="shared" ref="AV6:AV10" si="4">AU6/C6</f>
        <v>0.6</v>
      </c>
      <c r="AW6" s="67">
        <v>2</v>
      </c>
      <c r="AX6" s="48">
        <f t="shared" ref="AX6:AX8" si="5">AW6/C6</f>
        <v>0.4</v>
      </c>
    </row>
    <row r="7" spans="1:50" ht="14.95" x14ac:dyDescent="0.25">
      <c r="A7" s="13" t="s">
        <v>64</v>
      </c>
      <c r="B7" s="15">
        <v>6</v>
      </c>
      <c r="C7" s="15">
        <v>3</v>
      </c>
      <c r="D7" s="64">
        <f t="shared" si="0"/>
        <v>0.5</v>
      </c>
      <c r="E7" s="53"/>
      <c r="F7" s="15"/>
      <c r="G7" s="15">
        <v>3</v>
      </c>
      <c r="H7" s="15"/>
      <c r="I7" s="15"/>
      <c r="J7" s="35"/>
      <c r="K7" s="34">
        <v>3</v>
      </c>
      <c r="L7" s="15"/>
      <c r="M7" s="15"/>
      <c r="N7" s="15"/>
      <c r="O7" s="15"/>
      <c r="P7" s="35"/>
      <c r="Q7" s="34">
        <v>3</v>
      </c>
      <c r="R7" s="15"/>
      <c r="S7" s="15"/>
      <c r="T7" s="15"/>
      <c r="U7" s="15"/>
      <c r="V7" s="35"/>
      <c r="W7" s="34">
        <v>2</v>
      </c>
      <c r="X7" s="15">
        <v>1</v>
      </c>
      <c r="Y7" s="15"/>
      <c r="Z7" s="35"/>
      <c r="AA7" s="34">
        <v>1</v>
      </c>
      <c r="AB7" s="15">
        <v>2</v>
      </c>
      <c r="AC7" s="15"/>
      <c r="AD7" s="15"/>
      <c r="AE7" s="15">
        <v>2</v>
      </c>
      <c r="AF7" s="15"/>
      <c r="AG7" s="35">
        <v>1</v>
      </c>
      <c r="AH7" s="34">
        <v>2</v>
      </c>
      <c r="AI7" s="89">
        <f t="shared" si="1"/>
        <v>0.66666666666666663</v>
      </c>
      <c r="AJ7" s="15">
        <v>1</v>
      </c>
      <c r="AK7" s="89">
        <f t="shared" si="2"/>
        <v>0.33333333333333331</v>
      </c>
      <c r="AL7" s="15"/>
      <c r="AM7" s="89"/>
      <c r="AN7" s="15"/>
      <c r="AO7" s="89"/>
      <c r="AP7" s="57" t="s">
        <v>87</v>
      </c>
      <c r="AQ7" s="34"/>
      <c r="AR7" s="15"/>
      <c r="AS7" s="15"/>
      <c r="AT7" s="26"/>
      <c r="AU7" s="26">
        <v>2</v>
      </c>
      <c r="AV7" s="89">
        <f t="shared" si="4"/>
        <v>0.66666666666666663</v>
      </c>
      <c r="AW7" s="67">
        <v>1</v>
      </c>
      <c r="AX7" s="48">
        <f t="shared" si="5"/>
        <v>0.33333333333333331</v>
      </c>
    </row>
    <row r="8" spans="1:50" ht="14.95" x14ac:dyDescent="0.25">
      <c r="A8" s="82" t="s">
        <v>51</v>
      </c>
      <c r="B8" s="15">
        <v>60</v>
      </c>
      <c r="C8" s="15">
        <v>42</v>
      </c>
      <c r="D8" s="64">
        <f t="shared" si="0"/>
        <v>0.7</v>
      </c>
      <c r="E8" s="53">
        <v>2</v>
      </c>
      <c r="F8" s="15">
        <v>13</v>
      </c>
      <c r="G8" s="15">
        <v>23</v>
      </c>
      <c r="H8" s="15">
        <v>4</v>
      </c>
      <c r="I8" s="15"/>
      <c r="J8" s="35"/>
      <c r="K8" s="34">
        <v>24</v>
      </c>
      <c r="L8" s="15">
        <v>14</v>
      </c>
      <c r="M8" s="15">
        <v>1</v>
      </c>
      <c r="N8" s="15"/>
      <c r="O8" s="15"/>
      <c r="P8" s="35">
        <v>3</v>
      </c>
      <c r="Q8" s="34">
        <v>21</v>
      </c>
      <c r="R8" s="15">
        <v>14</v>
      </c>
      <c r="S8" s="15">
        <v>4</v>
      </c>
      <c r="T8" s="15"/>
      <c r="U8" s="15"/>
      <c r="V8" s="35">
        <v>3</v>
      </c>
      <c r="W8" s="34">
        <v>28</v>
      </c>
      <c r="X8" s="15">
        <v>12</v>
      </c>
      <c r="Y8" s="15">
        <v>1</v>
      </c>
      <c r="Z8" s="35">
        <v>1</v>
      </c>
      <c r="AA8" s="34">
        <v>31</v>
      </c>
      <c r="AB8" s="15">
        <v>11</v>
      </c>
      <c r="AC8" s="15">
        <v>4</v>
      </c>
      <c r="AD8" s="15">
        <v>6</v>
      </c>
      <c r="AE8" s="15">
        <v>16</v>
      </c>
      <c r="AF8" s="15">
        <v>2</v>
      </c>
      <c r="AG8" s="35">
        <v>11</v>
      </c>
      <c r="AH8" s="34">
        <v>27</v>
      </c>
      <c r="AI8" s="89">
        <f t="shared" si="1"/>
        <v>0.6428571428571429</v>
      </c>
      <c r="AJ8" s="15">
        <v>12</v>
      </c>
      <c r="AK8" s="89">
        <f t="shared" si="2"/>
        <v>0.2857142857142857</v>
      </c>
      <c r="AL8" s="15">
        <v>3</v>
      </c>
      <c r="AM8" s="89">
        <f t="shared" si="3"/>
        <v>7.1428571428571425E-2</v>
      </c>
      <c r="AN8" s="15"/>
      <c r="AO8" s="89"/>
      <c r="AP8" s="57" t="s">
        <v>87</v>
      </c>
      <c r="AQ8" s="34">
        <v>6</v>
      </c>
      <c r="AR8" s="89">
        <f>AQ8/C8</f>
        <v>0.14285714285714285</v>
      </c>
      <c r="AS8" s="15">
        <v>21</v>
      </c>
      <c r="AT8" s="89">
        <f>AS8/C8</f>
        <v>0.5</v>
      </c>
      <c r="AU8" s="26">
        <v>7</v>
      </c>
      <c r="AV8" s="89">
        <f t="shared" si="4"/>
        <v>0.16666666666666666</v>
      </c>
      <c r="AW8" s="67">
        <v>10</v>
      </c>
      <c r="AX8" s="48">
        <f t="shared" si="5"/>
        <v>0.23809523809523808</v>
      </c>
    </row>
    <row r="9" spans="1:50" ht="14.95" x14ac:dyDescent="0.25">
      <c r="A9" s="13" t="s">
        <v>90</v>
      </c>
      <c r="B9" s="15">
        <v>2</v>
      </c>
      <c r="C9" s="15">
        <v>1</v>
      </c>
      <c r="D9" s="64">
        <f t="shared" si="0"/>
        <v>0.5</v>
      </c>
      <c r="E9" s="53"/>
      <c r="F9" s="15"/>
      <c r="G9" s="15">
        <v>1</v>
      </c>
      <c r="H9" s="15"/>
      <c r="I9" s="15"/>
      <c r="J9" s="35"/>
      <c r="K9" s="34">
        <v>1</v>
      </c>
      <c r="L9" s="15"/>
      <c r="M9" s="15"/>
      <c r="N9" s="15"/>
      <c r="O9" s="15"/>
      <c r="P9" s="35"/>
      <c r="Q9" s="34">
        <v>1</v>
      </c>
      <c r="R9" s="15"/>
      <c r="S9" s="15"/>
      <c r="T9" s="15"/>
      <c r="U9" s="15"/>
      <c r="V9" s="35"/>
      <c r="W9" s="34">
        <v>1</v>
      </c>
      <c r="X9" s="15"/>
      <c r="Y9" s="15"/>
      <c r="Z9" s="35"/>
      <c r="AA9" s="34">
        <v>1</v>
      </c>
      <c r="AB9" s="15"/>
      <c r="AC9" s="15"/>
      <c r="AD9" s="15"/>
      <c r="AE9" s="15">
        <v>1</v>
      </c>
      <c r="AF9" s="15"/>
      <c r="AG9" s="35"/>
      <c r="AH9" s="34">
        <v>1</v>
      </c>
      <c r="AI9" s="89">
        <f t="shared" si="1"/>
        <v>1</v>
      </c>
      <c r="AJ9" s="15"/>
      <c r="AK9" s="89"/>
      <c r="AL9" s="15"/>
      <c r="AM9" s="89"/>
      <c r="AN9" s="15"/>
      <c r="AO9" s="89"/>
      <c r="AP9" s="57" t="s">
        <v>87</v>
      </c>
      <c r="AQ9" s="34"/>
      <c r="AR9" s="15"/>
      <c r="AS9" s="15"/>
      <c r="AT9" s="26"/>
      <c r="AU9" s="26">
        <v>1</v>
      </c>
      <c r="AV9" s="89">
        <f t="shared" si="4"/>
        <v>1</v>
      </c>
      <c r="AW9" s="67"/>
      <c r="AX9" s="84"/>
    </row>
    <row r="10" spans="1:50" ht="14.95" x14ac:dyDescent="0.25">
      <c r="A10" s="83" t="s">
        <v>52</v>
      </c>
      <c r="B10" s="15">
        <v>60</v>
      </c>
      <c r="C10" s="15">
        <v>8</v>
      </c>
      <c r="D10" s="64">
        <f t="shared" si="0"/>
        <v>0.13333333333333333</v>
      </c>
      <c r="E10" s="53">
        <v>1</v>
      </c>
      <c r="F10" s="15">
        <v>2</v>
      </c>
      <c r="G10" s="15">
        <v>4</v>
      </c>
      <c r="H10" s="15">
        <v>1</v>
      </c>
      <c r="I10" s="15"/>
      <c r="J10" s="35"/>
      <c r="K10" s="34">
        <v>3</v>
      </c>
      <c r="L10" s="15">
        <v>1</v>
      </c>
      <c r="M10" s="15">
        <v>2</v>
      </c>
      <c r="N10" s="15"/>
      <c r="O10" s="15"/>
      <c r="P10" s="35">
        <v>2</v>
      </c>
      <c r="Q10" s="34"/>
      <c r="R10" s="15">
        <v>3</v>
      </c>
      <c r="S10" s="15">
        <v>3</v>
      </c>
      <c r="T10" s="15"/>
      <c r="U10" s="15"/>
      <c r="V10" s="35">
        <v>2</v>
      </c>
      <c r="W10" s="34">
        <v>2</v>
      </c>
      <c r="X10" s="15">
        <v>6</v>
      </c>
      <c r="Y10" s="15"/>
      <c r="Z10" s="35"/>
      <c r="AA10" s="34">
        <v>1</v>
      </c>
      <c r="AB10" s="15">
        <v>1</v>
      </c>
      <c r="AC10" s="15">
        <v>1</v>
      </c>
      <c r="AD10" s="15">
        <v>1</v>
      </c>
      <c r="AE10" s="15">
        <v>4</v>
      </c>
      <c r="AF10" s="15"/>
      <c r="AG10" s="35">
        <v>4</v>
      </c>
      <c r="AH10" s="34">
        <v>3</v>
      </c>
      <c r="AI10" s="89">
        <f t="shared" si="1"/>
        <v>0.375</v>
      </c>
      <c r="AJ10" s="15">
        <v>5</v>
      </c>
      <c r="AK10" s="89">
        <f t="shared" si="2"/>
        <v>0.625</v>
      </c>
      <c r="AL10" s="15"/>
      <c r="AM10" s="89"/>
      <c r="AN10" s="15"/>
      <c r="AO10" s="89"/>
      <c r="AP10" s="57" t="s">
        <v>89</v>
      </c>
      <c r="AQ10" s="34">
        <v>1</v>
      </c>
      <c r="AR10" s="89">
        <f t="shared" ref="AR10:AR13" si="6">AQ10/C10</f>
        <v>0.125</v>
      </c>
      <c r="AS10" s="15"/>
      <c r="AT10" s="26"/>
      <c r="AU10" s="26">
        <v>1</v>
      </c>
      <c r="AV10" s="89">
        <f t="shared" si="4"/>
        <v>0.125</v>
      </c>
      <c r="AW10" s="67">
        <v>6</v>
      </c>
      <c r="AX10" s="48">
        <f t="shared" ref="AX10:AX31" si="7">AW10/C10</f>
        <v>0.75</v>
      </c>
    </row>
    <row r="11" spans="1:50" ht="14.95" x14ac:dyDescent="0.25">
      <c r="A11" s="83" t="s">
        <v>53</v>
      </c>
      <c r="B11" s="15">
        <v>64</v>
      </c>
      <c r="C11" s="15">
        <v>21</v>
      </c>
      <c r="D11" s="64">
        <f t="shared" si="0"/>
        <v>0.328125</v>
      </c>
      <c r="E11" s="53">
        <v>1</v>
      </c>
      <c r="F11" s="15">
        <v>11</v>
      </c>
      <c r="G11" s="15">
        <v>8</v>
      </c>
      <c r="H11" s="15">
        <v>1</v>
      </c>
      <c r="I11" s="15"/>
      <c r="J11" s="35"/>
      <c r="K11" s="34">
        <v>8</v>
      </c>
      <c r="L11" s="15">
        <v>8</v>
      </c>
      <c r="M11" s="15"/>
      <c r="N11" s="15"/>
      <c r="O11" s="15"/>
      <c r="P11" s="35">
        <v>5</v>
      </c>
      <c r="Q11" s="34">
        <v>8</v>
      </c>
      <c r="R11" s="15">
        <v>7</v>
      </c>
      <c r="S11" s="15"/>
      <c r="T11" s="15"/>
      <c r="U11" s="15"/>
      <c r="V11" s="35">
        <v>6</v>
      </c>
      <c r="W11" s="34">
        <v>9</v>
      </c>
      <c r="X11" s="15">
        <v>12</v>
      </c>
      <c r="Y11" s="15"/>
      <c r="Z11" s="35"/>
      <c r="AA11" s="34">
        <v>4</v>
      </c>
      <c r="AB11" s="15">
        <v>1</v>
      </c>
      <c r="AC11" s="15">
        <v>6</v>
      </c>
      <c r="AD11" s="15">
        <v>9</v>
      </c>
      <c r="AE11" s="15">
        <v>7</v>
      </c>
      <c r="AF11" s="15"/>
      <c r="AG11" s="35">
        <v>12</v>
      </c>
      <c r="AH11" s="34">
        <v>8</v>
      </c>
      <c r="AI11" s="89">
        <f t="shared" si="1"/>
        <v>0.38095238095238093</v>
      </c>
      <c r="AJ11" s="15">
        <v>11</v>
      </c>
      <c r="AK11" s="89">
        <f t="shared" si="2"/>
        <v>0.52380952380952384</v>
      </c>
      <c r="AL11" s="15">
        <v>2</v>
      </c>
      <c r="AM11" s="89">
        <f t="shared" si="3"/>
        <v>9.5238095238095233E-2</v>
      </c>
      <c r="AN11" s="15"/>
      <c r="AO11" s="89"/>
      <c r="AP11" s="57" t="s">
        <v>89</v>
      </c>
      <c r="AQ11" s="34">
        <v>5</v>
      </c>
      <c r="AR11" s="89">
        <f t="shared" si="6"/>
        <v>0.23809523809523808</v>
      </c>
      <c r="AS11" s="15"/>
      <c r="AT11" s="26"/>
      <c r="AU11" s="26"/>
      <c r="AV11" s="26"/>
      <c r="AW11" s="67">
        <v>16</v>
      </c>
      <c r="AX11" s="48">
        <f t="shared" si="7"/>
        <v>0.76190476190476186</v>
      </c>
    </row>
    <row r="12" spans="1:50" ht="14.95" x14ac:dyDescent="0.25">
      <c r="A12" s="82" t="s">
        <v>54</v>
      </c>
      <c r="B12" s="15">
        <v>224</v>
      </c>
      <c r="C12" s="15">
        <v>43</v>
      </c>
      <c r="D12" s="64">
        <f t="shared" si="0"/>
        <v>0.19196428571428573</v>
      </c>
      <c r="E12" s="53">
        <v>3</v>
      </c>
      <c r="F12" s="15">
        <v>16</v>
      </c>
      <c r="G12" s="15">
        <v>17</v>
      </c>
      <c r="H12" s="15">
        <v>6</v>
      </c>
      <c r="I12" s="15">
        <v>1</v>
      </c>
      <c r="J12" s="35"/>
      <c r="K12" s="34">
        <v>29</v>
      </c>
      <c r="L12" s="15">
        <v>8</v>
      </c>
      <c r="M12" s="15">
        <v>3</v>
      </c>
      <c r="N12" s="15">
        <v>1</v>
      </c>
      <c r="O12" s="15"/>
      <c r="P12" s="35">
        <v>2</v>
      </c>
      <c r="Q12" s="34">
        <v>28</v>
      </c>
      <c r="R12" s="15">
        <v>8</v>
      </c>
      <c r="S12" s="15">
        <v>3</v>
      </c>
      <c r="T12" s="15">
        <v>2</v>
      </c>
      <c r="U12" s="15"/>
      <c r="V12" s="35">
        <v>2</v>
      </c>
      <c r="W12" s="34">
        <v>18</v>
      </c>
      <c r="X12" s="15">
        <v>20</v>
      </c>
      <c r="Y12" s="15">
        <v>4</v>
      </c>
      <c r="Z12" s="35">
        <v>1</v>
      </c>
      <c r="AA12" s="34">
        <v>15</v>
      </c>
      <c r="AB12" s="15">
        <v>7</v>
      </c>
      <c r="AC12" s="15">
        <v>9</v>
      </c>
      <c r="AD12" s="15">
        <v>10</v>
      </c>
      <c r="AE12" s="15">
        <v>13</v>
      </c>
      <c r="AF12" s="15">
        <v>1</v>
      </c>
      <c r="AG12" s="35">
        <v>24</v>
      </c>
      <c r="AH12" s="34">
        <v>21</v>
      </c>
      <c r="AI12" s="89">
        <f t="shared" si="1"/>
        <v>0.48837209302325579</v>
      </c>
      <c r="AJ12" s="15">
        <v>21</v>
      </c>
      <c r="AK12" s="89">
        <f t="shared" si="2"/>
        <v>0.48837209302325579</v>
      </c>
      <c r="AL12" s="15">
        <v>1</v>
      </c>
      <c r="AM12" s="89">
        <f t="shared" si="3"/>
        <v>2.3255813953488372E-2</v>
      </c>
      <c r="AN12" s="15"/>
      <c r="AO12" s="89"/>
      <c r="AP12" s="57" t="s">
        <v>88</v>
      </c>
      <c r="AQ12" s="34">
        <v>14</v>
      </c>
      <c r="AR12" s="89">
        <f t="shared" si="6"/>
        <v>0.32558139534883723</v>
      </c>
      <c r="AS12" s="15">
        <v>12</v>
      </c>
      <c r="AT12" s="89">
        <f t="shared" ref="AT12:AT13" si="8">AS12/C12</f>
        <v>0.27906976744186046</v>
      </c>
      <c r="AU12" s="26">
        <v>4</v>
      </c>
      <c r="AV12" s="89">
        <f t="shared" ref="AV12:AV15" si="9">AU12/C12</f>
        <v>9.3023255813953487E-2</v>
      </c>
      <c r="AW12" s="67">
        <v>16</v>
      </c>
      <c r="AX12" s="48">
        <f t="shared" si="7"/>
        <v>0.37209302325581395</v>
      </c>
    </row>
    <row r="13" spans="1:50" ht="14.95" x14ac:dyDescent="0.25">
      <c r="A13" s="13" t="s">
        <v>74</v>
      </c>
      <c r="B13" s="15">
        <v>31</v>
      </c>
      <c r="C13" s="15">
        <v>12</v>
      </c>
      <c r="D13" s="64">
        <f t="shared" si="0"/>
        <v>0.38709677419354838</v>
      </c>
      <c r="E13" s="53"/>
      <c r="F13" s="15">
        <v>1</v>
      </c>
      <c r="G13" s="15">
        <v>5</v>
      </c>
      <c r="H13" s="15">
        <v>3</v>
      </c>
      <c r="I13" s="15">
        <v>3</v>
      </c>
      <c r="J13" s="35"/>
      <c r="K13" s="34">
        <v>12</v>
      </c>
      <c r="L13" s="15"/>
      <c r="M13" s="15"/>
      <c r="N13" s="15"/>
      <c r="O13" s="15"/>
      <c r="P13" s="35"/>
      <c r="Q13" s="34">
        <v>12</v>
      </c>
      <c r="R13" s="15"/>
      <c r="S13" s="15"/>
      <c r="T13" s="15"/>
      <c r="U13" s="15"/>
      <c r="V13" s="35"/>
      <c r="W13" s="34">
        <v>9</v>
      </c>
      <c r="X13" s="15">
        <v>3</v>
      </c>
      <c r="Y13" s="15"/>
      <c r="Z13" s="35"/>
      <c r="AA13" s="34">
        <v>8</v>
      </c>
      <c r="AB13" s="15">
        <v>7</v>
      </c>
      <c r="AC13" s="15"/>
      <c r="AD13" s="15">
        <v>1</v>
      </c>
      <c r="AE13" s="15">
        <v>9</v>
      </c>
      <c r="AF13" s="15"/>
      <c r="AG13" s="35">
        <v>3</v>
      </c>
      <c r="AH13" s="34">
        <v>9</v>
      </c>
      <c r="AI13" s="89">
        <f t="shared" si="1"/>
        <v>0.75</v>
      </c>
      <c r="AJ13" s="15">
        <v>3</v>
      </c>
      <c r="AK13" s="89">
        <f t="shared" si="2"/>
        <v>0.25</v>
      </c>
      <c r="AL13" s="15"/>
      <c r="AM13" s="89"/>
      <c r="AN13" s="15"/>
      <c r="AO13" s="89"/>
      <c r="AP13" s="57" t="s">
        <v>87</v>
      </c>
      <c r="AQ13" s="34">
        <v>1</v>
      </c>
      <c r="AR13" s="89">
        <f t="shared" si="6"/>
        <v>8.3333333333333329E-2</v>
      </c>
      <c r="AS13" s="15">
        <v>3</v>
      </c>
      <c r="AT13" s="89">
        <f t="shared" si="8"/>
        <v>0.25</v>
      </c>
      <c r="AU13" s="26">
        <v>3</v>
      </c>
      <c r="AV13" s="89">
        <f t="shared" si="9"/>
        <v>0.25</v>
      </c>
      <c r="AW13" s="67">
        <v>5</v>
      </c>
      <c r="AX13" s="48">
        <f t="shared" si="7"/>
        <v>0.41666666666666669</v>
      </c>
    </row>
    <row r="14" spans="1:50" ht="14.95" x14ac:dyDescent="0.25">
      <c r="A14" s="13" t="s">
        <v>66</v>
      </c>
      <c r="B14" s="15">
        <v>5</v>
      </c>
      <c r="C14" s="15">
        <v>1</v>
      </c>
      <c r="D14" s="64">
        <f t="shared" si="0"/>
        <v>0.2</v>
      </c>
      <c r="E14" s="53"/>
      <c r="F14" s="15"/>
      <c r="G14" s="15"/>
      <c r="H14" s="15">
        <v>1</v>
      </c>
      <c r="I14" s="15"/>
      <c r="J14" s="35"/>
      <c r="K14" s="34">
        <v>1</v>
      </c>
      <c r="L14" s="15"/>
      <c r="M14" s="15"/>
      <c r="N14" s="15"/>
      <c r="O14" s="15"/>
      <c r="P14" s="35"/>
      <c r="Q14" s="34">
        <v>1</v>
      </c>
      <c r="R14" s="15"/>
      <c r="S14" s="15"/>
      <c r="T14" s="15"/>
      <c r="U14" s="15"/>
      <c r="V14" s="35"/>
      <c r="W14" s="34">
        <v>1</v>
      </c>
      <c r="X14" s="15"/>
      <c r="Y14" s="15"/>
      <c r="Z14" s="35"/>
      <c r="AA14" s="34"/>
      <c r="AB14" s="15">
        <v>1</v>
      </c>
      <c r="AC14" s="15"/>
      <c r="AD14" s="15"/>
      <c r="AE14" s="15">
        <v>1</v>
      </c>
      <c r="AF14" s="15"/>
      <c r="AG14" s="35"/>
      <c r="AH14" s="34">
        <v>1</v>
      </c>
      <c r="AI14" s="89">
        <f t="shared" si="1"/>
        <v>1</v>
      </c>
      <c r="AJ14" s="15"/>
      <c r="AK14" s="89"/>
      <c r="AL14" s="15"/>
      <c r="AM14" s="89"/>
      <c r="AN14" s="15"/>
      <c r="AO14" s="89"/>
      <c r="AP14" s="57" t="s">
        <v>87</v>
      </c>
      <c r="AQ14" s="34"/>
      <c r="AR14" s="15"/>
      <c r="AS14" s="15"/>
      <c r="AT14" s="26"/>
      <c r="AU14" s="26">
        <v>1</v>
      </c>
      <c r="AV14" s="89">
        <f t="shared" si="9"/>
        <v>1</v>
      </c>
      <c r="AW14" s="67"/>
      <c r="AX14" s="84"/>
    </row>
    <row r="15" spans="1:50" ht="14.95" x14ac:dyDescent="0.25">
      <c r="A15" s="82" t="s">
        <v>55</v>
      </c>
      <c r="B15" s="15">
        <v>126</v>
      </c>
      <c r="C15" s="15">
        <v>56</v>
      </c>
      <c r="D15" s="64">
        <f t="shared" si="0"/>
        <v>0.44444444444444442</v>
      </c>
      <c r="E15" s="53"/>
      <c r="F15" s="15">
        <v>22</v>
      </c>
      <c r="G15" s="15">
        <v>23</v>
      </c>
      <c r="H15" s="15">
        <v>5</v>
      </c>
      <c r="I15" s="15">
        <v>5</v>
      </c>
      <c r="J15" s="35">
        <v>1</v>
      </c>
      <c r="K15" s="34">
        <v>22</v>
      </c>
      <c r="L15" s="15">
        <v>22</v>
      </c>
      <c r="M15" s="15">
        <v>9</v>
      </c>
      <c r="N15" s="15">
        <v>1</v>
      </c>
      <c r="O15" s="15"/>
      <c r="P15" s="35">
        <v>2</v>
      </c>
      <c r="Q15" s="34">
        <v>19</v>
      </c>
      <c r="R15" s="15">
        <v>22</v>
      </c>
      <c r="S15" s="15">
        <v>10</v>
      </c>
      <c r="T15" s="15">
        <v>3</v>
      </c>
      <c r="U15" s="15"/>
      <c r="V15" s="35">
        <v>2</v>
      </c>
      <c r="W15" s="34">
        <v>36</v>
      </c>
      <c r="X15" s="15">
        <v>20</v>
      </c>
      <c r="Y15" s="15"/>
      <c r="Z15" s="35"/>
      <c r="AA15" s="34">
        <v>36</v>
      </c>
      <c r="AB15" s="15">
        <v>16</v>
      </c>
      <c r="AC15" s="15">
        <v>5</v>
      </c>
      <c r="AD15" s="15">
        <v>5</v>
      </c>
      <c r="AE15" s="15">
        <v>17</v>
      </c>
      <c r="AF15" s="15"/>
      <c r="AG15" s="35">
        <v>19</v>
      </c>
      <c r="AH15" s="34">
        <v>31</v>
      </c>
      <c r="AI15" s="89">
        <f t="shared" si="1"/>
        <v>0.5535714285714286</v>
      </c>
      <c r="AJ15" s="15">
        <v>22</v>
      </c>
      <c r="AK15" s="89">
        <f t="shared" si="2"/>
        <v>0.39285714285714285</v>
      </c>
      <c r="AL15" s="15">
        <v>3</v>
      </c>
      <c r="AM15" s="89">
        <f t="shared" si="3"/>
        <v>5.3571428571428568E-2</v>
      </c>
      <c r="AN15" s="15"/>
      <c r="AO15" s="89"/>
      <c r="AP15" s="57" t="s">
        <v>87</v>
      </c>
      <c r="AQ15" s="34">
        <v>11</v>
      </c>
      <c r="AR15" s="89">
        <f>AQ15/C15</f>
        <v>0.19642857142857142</v>
      </c>
      <c r="AS15" s="15">
        <v>24</v>
      </c>
      <c r="AT15" s="89">
        <f>AS15/C15</f>
        <v>0.42857142857142855</v>
      </c>
      <c r="AU15" s="26">
        <v>6</v>
      </c>
      <c r="AV15" s="89">
        <f t="shared" si="9"/>
        <v>0.10714285714285714</v>
      </c>
      <c r="AW15" s="67">
        <v>19</v>
      </c>
      <c r="AX15" s="48">
        <f t="shared" si="7"/>
        <v>0.3392857142857143</v>
      </c>
    </row>
    <row r="16" spans="1:50" ht="14.95" x14ac:dyDescent="0.25">
      <c r="A16" s="13" t="s">
        <v>72</v>
      </c>
      <c r="B16" s="15">
        <v>3</v>
      </c>
      <c r="C16" s="15">
        <v>1</v>
      </c>
      <c r="D16" s="64">
        <f t="shared" si="0"/>
        <v>0.33333333333333331</v>
      </c>
      <c r="E16" s="53"/>
      <c r="F16" s="15"/>
      <c r="G16" s="15">
        <v>1</v>
      </c>
      <c r="H16" s="15"/>
      <c r="I16" s="15"/>
      <c r="J16" s="35"/>
      <c r="K16" s="34">
        <v>1</v>
      </c>
      <c r="L16" s="15"/>
      <c r="M16" s="15"/>
      <c r="N16" s="15"/>
      <c r="O16" s="15"/>
      <c r="P16" s="35"/>
      <c r="Q16" s="34">
        <v>1</v>
      </c>
      <c r="R16" s="15"/>
      <c r="S16" s="15"/>
      <c r="T16" s="15"/>
      <c r="U16" s="15"/>
      <c r="V16" s="35"/>
      <c r="W16" s="34"/>
      <c r="X16" s="15">
        <v>1</v>
      </c>
      <c r="Y16" s="15"/>
      <c r="Z16" s="35"/>
      <c r="AA16" s="34"/>
      <c r="AB16" s="15"/>
      <c r="AC16" s="15"/>
      <c r="AD16" s="15"/>
      <c r="AE16" s="15">
        <v>1</v>
      </c>
      <c r="AF16" s="15"/>
      <c r="AG16" s="35"/>
      <c r="AH16" s="34"/>
      <c r="AI16" s="89"/>
      <c r="AJ16" s="15">
        <v>1</v>
      </c>
      <c r="AK16" s="89">
        <f t="shared" si="2"/>
        <v>1</v>
      </c>
      <c r="AL16" s="15"/>
      <c r="AM16" s="89"/>
      <c r="AN16" s="15"/>
      <c r="AO16" s="89"/>
      <c r="AP16" s="57" t="s">
        <v>89</v>
      </c>
      <c r="AQ16" s="34"/>
      <c r="AR16" s="15"/>
      <c r="AS16" s="15"/>
      <c r="AT16" s="26"/>
      <c r="AU16" s="26"/>
      <c r="AV16" s="26"/>
      <c r="AW16" s="67">
        <v>1</v>
      </c>
      <c r="AX16" s="48">
        <f t="shared" si="7"/>
        <v>1</v>
      </c>
    </row>
    <row r="17" spans="1:50" ht="14.95" x14ac:dyDescent="0.25">
      <c r="A17" s="13" t="s">
        <v>69</v>
      </c>
      <c r="B17" s="15">
        <v>137</v>
      </c>
      <c r="C17" s="15">
        <v>3</v>
      </c>
      <c r="D17" s="64">
        <f t="shared" si="0"/>
        <v>2.1897810218978103E-2</v>
      </c>
      <c r="E17" s="53"/>
      <c r="F17" s="15">
        <v>2</v>
      </c>
      <c r="G17" s="15"/>
      <c r="H17" s="15"/>
      <c r="I17" s="15">
        <v>1</v>
      </c>
      <c r="J17" s="35"/>
      <c r="K17" s="34">
        <v>1</v>
      </c>
      <c r="L17" s="15">
        <v>2</v>
      </c>
      <c r="M17" s="15"/>
      <c r="N17" s="15"/>
      <c r="O17" s="15"/>
      <c r="P17" s="35"/>
      <c r="Q17" s="34">
        <v>2</v>
      </c>
      <c r="R17" s="15">
        <v>1</v>
      </c>
      <c r="S17" s="15"/>
      <c r="T17" s="15"/>
      <c r="U17" s="15"/>
      <c r="V17" s="35"/>
      <c r="W17" s="34"/>
      <c r="X17" s="15">
        <v>3</v>
      </c>
      <c r="Y17" s="15"/>
      <c r="Z17" s="35"/>
      <c r="AA17" s="34"/>
      <c r="AB17" s="15"/>
      <c r="AC17" s="15"/>
      <c r="AD17" s="15"/>
      <c r="AE17" s="15"/>
      <c r="AF17" s="15"/>
      <c r="AG17" s="35">
        <v>3</v>
      </c>
      <c r="AH17" s="34"/>
      <c r="AI17" s="89"/>
      <c r="AJ17" s="15">
        <v>2</v>
      </c>
      <c r="AK17" s="89">
        <f t="shared" si="2"/>
        <v>0.66666666666666663</v>
      </c>
      <c r="AL17" s="15">
        <v>1</v>
      </c>
      <c r="AM17" s="89">
        <f t="shared" si="3"/>
        <v>0.33333333333333331</v>
      </c>
      <c r="AN17" s="15"/>
      <c r="AO17" s="89"/>
      <c r="AP17" s="57" t="s">
        <v>89</v>
      </c>
      <c r="AQ17" s="34"/>
      <c r="AR17" s="15"/>
      <c r="AS17" s="15"/>
      <c r="AT17" s="26"/>
      <c r="AU17" s="26"/>
      <c r="AV17" s="26"/>
      <c r="AW17" s="67">
        <v>3</v>
      </c>
      <c r="AX17" s="48">
        <f t="shared" si="7"/>
        <v>1</v>
      </c>
    </row>
    <row r="18" spans="1:50" ht="14.95" x14ac:dyDescent="0.25">
      <c r="A18" s="13" t="s">
        <v>63</v>
      </c>
      <c r="B18" s="15">
        <v>44</v>
      </c>
      <c r="C18" s="15">
        <v>8</v>
      </c>
      <c r="D18" s="64">
        <f t="shared" si="0"/>
        <v>0.18181818181818182</v>
      </c>
      <c r="E18" s="53"/>
      <c r="F18" s="15"/>
      <c r="G18" s="15">
        <v>6</v>
      </c>
      <c r="H18" s="15">
        <v>1</v>
      </c>
      <c r="I18" s="15">
        <v>1</v>
      </c>
      <c r="J18" s="35"/>
      <c r="K18" s="34">
        <v>6</v>
      </c>
      <c r="L18" s="15"/>
      <c r="M18" s="15">
        <v>2</v>
      </c>
      <c r="N18" s="15"/>
      <c r="O18" s="15"/>
      <c r="P18" s="35"/>
      <c r="Q18" s="34">
        <v>5</v>
      </c>
      <c r="R18" s="15">
        <v>1</v>
      </c>
      <c r="S18" s="15">
        <v>1</v>
      </c>
      <c r="T18" s="15"/>
      <c r="U18" s="15"/>
      <c r="V18" s="35"/>
      <c r="W18" s="34"/>
      <c r="X18" s="15">
        <v>8</v>
      </c>
      <c r="Y18" s="15"/>
      <c r="Z18" s="35"/>
      <c r="AA18" s="34"/>
      <c r="AB18" s="15"/>
      <c r="AC18" s="15"/>
      <c r="AD18" s="15"/>
      <c r="AE18" s="15"/>
      <c r="AF18" s="15"/>
      <c r="AG18" s="35">
        <v>8</v>
      </c>
      <c r="AH18" s="34">
        <v>1</v>
      </c>
      <c r="AI18" s="89">
        <f t="shared" si="1"/>
        <v>0.125</v>
      </c>
      <c r="AJ18" s="15">
        <v>7</v>
      </c>
      <c r="AK18" s="89">
        <f t="shared" si="2"/>
        <v>0.875</v>
      </c>
      <c r="AL18" s="15"/>
      <c r="AM18" s="89"/>
      <c r="AN18" s="15"/>
      <c r="AO18" s="89"/>
      <c r="AP18" s="57" t="s">
        <v>89</v>
      </c>
      <c r="AQ18" s="34"/>
      <c r="AR18" s="15"/>
      <c r="AS18" s="15">
        <v>1</v>
      </c>
      <c r="AT18" s="89">
        <f t="shared" ref="AT18:AT20" si="10">AS18/C18</f>
        <v>0.125</v>
      </c>
      <c r="AU18" s="26">
        <v>1</v>
      </c>
      <c r="AV18" s="89">
        <f t="shared" ref="AV18:AV20" si="11">AU18/C18</f>
        <v>0.125</v>
      </c>
      <c r="AW18" s="67">
        <v>6</v>
      </c>
      <c r="AX18" s="48">
        <f t="shared" si="7"/>
        <v>0.75</v>
      </c>
    </row>
    <row r="19" spans="1:50" ht="14.95" x14ac:dyDescent="0.25">
      <c r="A19" s="82" t="s">
        <v>56</v>
      </c>
      <c r="B19" s="15">
        <v>71</v>
      </c>
      <c r="C19" s="15">
        <v>25</v>
      </c>
      <c r="D19" s="64">
        <f t="shared" si="0"/>
        <v>0.352112676056338</v>
      </c>
      <c r="E19" s="53">
        <v>1</v>
      </c>
      <c r="F19" s="15">
        <v>6</v>
      </c>
      <c r="G19" s="15">
        <v>18</v>
      </c>
      <c r="H19" s="15"/>
      <c r="I19" s="15"/>
      <c r="J19" s="35"/>
      <c r="K19" s="34">
        <v>22</v>
      </c>
      <c r="L19" s="15">
        <v>3</v>
      </c>
      <c r="M19" s="15"/>
      <c r="N19" s="15"/>
      <c r="O19" s="15"/>
      <c r="P19" s="35"/>
      <c r="Q19" s="34">
        <v>22</v>
      </c>
      <c r="R19" s="15">
        <v>3</v>
      </c>
      <c r="S19" s="15"/>
      <c r="T19" s="15"/>
      <c r="U19" s="15"/>
      <c r="V19" s="35"/>
      <c r="W19" s="34">
        <v>15</v>
      </c>
      <c r="X19" s="15">
        <v>9</v>
      </c>
      <c r="Y19" s="15">
        <v>1</v>
      </c>
      <c r="Z19" s="35"/>
      <c r="AA19" s="34">
        <v>4</v>
      </c>
      <c r="AB19" s="15">
        <v>15</v>
      </c>
      <c r="AC19" s="15"/>
      <c r="AD19" s="15"/>
      <c r="AE19" s="15">
        <v>7</v>
      </c>
      <c r="AF19" s="15"/>
      <c r="AG19" s="35">
        <v>9</v>
      </c>
      <c r="AH19" s="34">
        <v>14</v>
      </c>
      <c r="AI19" s="89">
        <f t="shared" si="1"/>
        <v>0.56000000000000005</v>
      </c>
      <c r="AJ19" s="15">
        <v>8</v>
      </c>
      <c r="AK19" s="89">
        <f t="shared" si="2"/>
        <v>0.32</v>
      </c>
      <c r="AL19" s="15">
        <v>2</v>
      </c>
      <c r="AM19" s="89">
        <f t="shared" si="3"/>
        <v>0.08</v>
      </c>
      <c r="AN19" s="15">
        <v>1</v>
      </c>
      <c r="AO19" s="89">
        <f t="shared" ref="AO19:AO28" si="12">AN19/C19</f>
        <v>0.04</v>
      </c>
      <c r="AP19" s="57" t="s">
        <v>87</v>
      </c>
      <c r="AQ19" s="34">
        <v>3</v>
      </c>
      <c r="AR19" s="89">
        <f t="shared" ref="AR19:AR21" si="13">AQ19/C19</f>
        <v>0.12</v>
      </c>
      <c r="AS19" s="15">
        <v>9</v>
      </c>
      <c r="AT19" s="89">
        <f t="shared" si="10"/>
        <v>0.36</v>
      </c>
      <c r="AU19" s="26">
        <v>5</v>
      </c>
      <c r="AV19" s="89">
        <f t="shared" si="11"/>
        <v>0.2</v>
      </c>
      <c r="AW19" s="67">
        <v>10</v>
      </c>
      <c r="AX19" s="48">
        <f t="shared" si="7"/>
        <v>0.4</v>
      </c>
    </row>
    <row r="20" spans="1:50" ht="14.95" x14ac:dyDescent="0.25">
      <c r="A20" s="82" t="s">
        <v>58</v>
      </c>
      <c r="B20" s="15">
        <v>77</v>
      </c>
      <c r="C20" s="15">
        <v>6</v>
      </c>
      <c r="D20" s="64">
        <f t="shared" si="0"/>
        <v>7.792207792207792E-2</v>
      </c>
      <c r="E20" s="53"/>
      <c r="F20" s="15">
        <v>4</v>
      </c>
      <c r="G20" s="15">
        <v>2</v>
      </c>
      <c r="H20" s="15"/>
      <c r="I20" s="15"/>
      <c r="J20" s="35"/>
      <c r="K20" s="34">
        <v>1</v>
      </c>
      <c r="L20" s="15">
        <v>2</v>
      </c>
      <c r="M20" s="15"/>
      <c r="N20" s="15"/>
      <c r="O20" s="15"/>
      <c r="P20" s="35">
        <v>3</v>
      </c>
      <c r="Q20" s="34">
        <v>1</v>
      </c>
      <c r="R20" s="15">
        <v>2</v>
      </c>
      <c r="S20" s="15"/>
      <c r="T20" s="15"/>
      <c r="U20" s="15"/>
      <c r="V20" s="35">
        <v>3</v>
      </c>
      <c r="W20" s="34">
        <v>5</v>
      </c>
      <c r="X20" s="15">
        <v>1</v>
      </c>
      <c r="Y20" s="15"/>
      <c r="Z20" s="35"/>
      <c r="AA20" s="34">
        <v>5</v>
      </c>
      <c r="AB20" s="15">
        <v>2</v>
      </c>
      <c r="AC20" s="15">
        <v>3</v>
      </c>
      <c r="AD20" s="15">
        <v>4</v>
      </c>
      <c r="AE20" s="15">
        <v>4</v>
      </c>
      <c r="AF20" s="15"/>
      <c r="AG20" s="35">
        <v>1</v>
      </c>
      <c r="AH20" s="34">
        <v>4</v>
      </c>
      <c r="AI20" s="89">
        <f t="shared" si="1"/>
        <v>0.66666666666666663</v>
      </c>
      <c r="AJ20" s="15">
        <v>2</v>
      </c>
      <c r="AK20" s="89">
        <f t="shared" si="2"/>
        <v>0.33333333333333331</v>
      </c>
      <c r="AL20" s="15"/>
      <c r="AM20" s="89"/>
      <c r="AN20" s="15"/>
      <c r="AO20" s="89"/>
      <c r="AP20" s="57" t="s">
        <v>87</v>
      </c>
      <c r="AQ20" s="34">
        <v>2</v>
      </c>
      <c r="AR20" s="89">
        <f t="shared" si="13"/>
        <v>0.33333333333333331</v>
      </c>
      <c r="AS20" s="15">
        <v>1</v>
      </c>
      <c r="AT20" s="89">
        <f t="shared" si="10"/>
        <v>0.16666666666666666</v>
      </c>
      <c r="AU20" s="26">
        <v>1</v>
      </c>
      <c r="AV20" s="89">
        <f t="shared" si="11"/>
        <v>0.16666666666666666</v>
      </c>
      <c r="AW20" s="67">
        <v>2</v>
      </c>
      <c r="AX20" s="48">
        <f t="shared" si="7"/>
        <v>0.33333333333333331</v>
      </c>
    </row>
    <row r="21" spans="1:50" ht="14.95" x14ac:dyDescent="0.25">
      <c r="A21" s="82" t="s">
        <v>77</v>
      </c>
      <c r="B21" s="15">
        <v>9</v>
      </c>
      <c r="C21" s="15">
        <v>6</v>
      </c>
      <c r="D21" s="64">
        <f t="shared" si="0"/>
        <v>0.66666666666666663</v>
      </c>
      <c r="E21" s="53"/>
      <c r="F21" s="15">
        <v>1</v>
      </c>
      <c r="G21" s="15">
        <v>4</v>
      </c>
      <c r="H21" s="15">
        <v>1</v>
      </c>
      <c r="I21" s="15"/>
      <c r="J21" s="35"/>
      <c r="K21" s="34">
        <v>1</v>
      </c>
      <c r="L21" s="15">
        <v>4</v>
      </c>
      <c r="M21" s="15"/>
      <c r="N21" s="15"/>
      <c r="O21" s="15"/>
      <c r="P21" s="35">
        <v>1</v>
      </c>
      <c r="Q21" s="34">
        <v>3</v>
      </c>
      <c r="R21" s="15">
        <v>3</v>
      </c>
      <c r="S21" s="15"/>
      <c r="T21" s="15"/>
      <c r="U21" s="15"/>
      <c r="V21" s="35"/>
      <c r="W21" s="34">
        <v>5</v>
      </c>
      <c r="X21" s="15">
        <v>1</v>
      </c>
      <c r="Y21" s="15"/>
      <c r="Z21" s="35"/>
      <c r="AA21" s="34">
        <v>2</v>
      </c>
      <c r="AB21" s="15">
        <v>2</v>
      </c>
      <c r="AC21" s="15">
        <v>1</v>
      </c>
      <c r="AD21" s="15">
        <v>2</v>
      </c>
      <c r="AE21" s="15">
        <v>5</v>
      </c>
      <c r="AF21" s="15"/>
      <c r="AG21" s="35">
        <v>1</v>
      </c>
      <c r="AH21" s="34">
        <v>5</v>
      </c>
      <c r="AI21" s="89">
        <f t="shared" si="1"/>
        <v>0.83333333333333337</v>
      </c>
      <c r="AJ21" s="15"/>
      <c r="AK21" s="89"/>
      <c r="AL21" s="15">
        <v>1</v>
      </c>
      <c r="AM21" s="89">
        <f t="shared" si="3"/>
        <v>0.16666666666666666</v>
      </c>
      <c r="AN21" s="15"/>
      <c r="AO21" s="89"/>
      <c r="AP21" s="57" t="s">
        <v>87</v>
      </c>
      <c r="AQ21" s="34">
        <v>3</v>
      </c>
      <c r="AR21" s="89">
        <f t="shared" si="13"/>
        <v>0.5</v>
      </c>
      <c r="AS21" s="15"/>
      <c r="AT21" s="26"/>
      <c r="AU21" s="26"/>
      <c r="AV21" s="26"/>
      <c r="AW21" s="67">
        <v>3</v>
      </c>
      <c r="AX21" s="48">
        <f t="shared" si="7"/>
        <v>0.5</v>
      </c>
    </row>
    <row r="22" spans="1:50" ht="14.95" x14ac:dyDescent="0.25">
      <c r="A22" s="13" t="s">
        <v>70</v>
      </c>
      <c r="B22" s="15">
        <v>39</v>
      </c>
      <c r="C22" s="15">
        <v>4</v>
      </c>
      <c r="D22" s="64">
        <f t="shared" si="0"/>
        <v>0.10256410256410256</v>
      </c>
      <c r="E22" s="53"/>
      <c r="F22" s="15">
        <v>3</v>
      </c>
      <c r="G22" s="15"/>
      <c r="H22" s="15"/>
      <c r="I22" s="15">
        <v>1</v>
      </c>
      <c r="J22" s="35"/>
      <c r="K22" s="34">
        <v>4</v>
      </c>
      <c r="L22" s="15"/>
      <c r="M22" s="15"/>
      <c r="N22" s="15"/>
      <c r="O22" s="15"/>
      <c r="P22" s="35"/>
      <c r="Q22" s="34">
        <v>4</v>
      </c>
      <c r="R22" s="15"/>
      <c r="S22" s="15"/>
      <c r="T22" s="15"/>
      <c r="U22" s="15"/>
      <c r="V22" s="35"/>
      <c r="W22" s="34"/>
      <c r="X22" s="15">
        <v>4</v>
      </c>
      <c r="Y22" s="15"/>
      <c r="Z22" s="35"/>
      <c r="AA22" s="34"/>
      <c r="AB22" s="15"/>
      <c r="AC22" s="15"/>
      <c r="AD22" s="15"/>
      <c r="AE22" s="15"/>
      <c r="AF22" s="15"/>
      <c r="AG22" s="35">
        <v>4</v>
      </c>
      <c r="AH22" s="34"/>
      <c r="AI22" s="89"/>
      <c r="AJ22" s="15">
        <v>3</v>
      </c>
      <c r="AK22" s="89">
        <f t="shared" si="2"/>
        <v>0.75</v>
      </c>
      <c r="AL22" s="15"/>
      <c r="AM22" s="89"/>
      <c r="AN22" s="15">
        <v>1</v>
      </c>
      <c r="AO22" s="89">
        <f t="shared" si="12"/>
        <v>0.25</v>
      </c>
      <c r="AP22" s="57" t="s">
        <v>89</v>
      </c>
      <c r="AQ22" s="34"/>
      <c r="AR22" s="15"/>
      <c r="AS22" s="15"/>
      <c r="AT22" s="26"/>
      <c r="AU22" s="26"/>
      <c r="AV22" s="26"/>
      <c r="AW22" s="67">
        <v>4</v>
      </c>
      <c r="AX22" s="48">
        <f t="shared" si="7"/>
        <v>1</v>
      </c>
    </row>
    <row r="23" spans="1:50" ht="14.95" x14ac:dyDescent="0.25">
      <c r="A23" s="83" t="s">
        <v>57</v>
      </c>
      <c r="B23" s="15">
        <v>88</v>
      </c>
      <c r="C23" s="15">
        <v>21</v>
      </c>
      <c r="D23" s="64">
        <f t="shared" si="0"/>
        <v>0.23863636363636365</v>
      </c>
      <c r="E23" s="53"/>
      <c r="F23" s="15">
        <v>11</v>
      </c>
      <c r="G23" s="15">
        <v>6</v>
      </c>
      <c r="H23" s="15">
        <v>4</v>
      </c>
      <c r="I23" s="15"/>
      <c r="J23" s="35"/>
      <c r="K23" s="34">
        <v>4</v>
      </c>
      <c r="L23" s="15">
        <v>12</v>
      </c>
      <c r="M23" s="15">
        <v>2</v>
      </c>
      <c r="N23" s="15"/>
      <c r="O23" s="15"/>
      <c r="P23" s="35">
        <v>3</v>
      </c>
      <c r="Q23" s="34">
        <v>2</v>
      </c>
      <c r="R23" s="15">
        <v>12</v>
      </c>
      <c r="S23" s="15">
        <v>3</v>
      </c>
      <c r="T23" s="15">
        <v>2</v>
      </c>
      <c r="U23" s="15"/>
      <c r="V23" s="35">
        <v>2</v>
      </c>
      <c r="W23" s="34">
        <v>12</v>
      </c>
      <c r="X23" s="15">
        <v>9</v>
      </c>
      <c r="Y23" s="15"/>
      <c r="Z23" s="35"/>
      <c r="AA23" s="34">
        <v>8</v>
      </c>
      <c r="AB23" s="15">
        <v>5</v>
      </c>
      <c r="AC23" s="15">
        <v>4</v>
      </c>
      <c r="AD23" s="15">
        <v>6</v>
      </c>
      <c r="AE23" s="15">
        <v>12</v>
      </c>
      <c r="AF23" s="15"/>
      <c r="AG23" s="35">
        <v>8</v>
      </c>
      <c r="AH23" s="34">
        <v>9</v>
      </c>
      <c r="AI23" s="89">
        <f t="shared" si="1"/>
        <v>0.42857142857142855</v>
      </c>
      <c r="AJ23" s="15">
        <v>11</v>
      </c>
      <c r="AK23" s="89">
        <f t="shared" si="2"/>
        <v>0.52380952380952384</v>
      </c>
      <c r="AL23" s="15"/>
      <c r="AM23" s="89"/>
      <c r="AN23" s="15">
        <v>1</v>
      </c>
      <c r="AO23" s="89">
        <f t="shared" si="12"/>
        <v>4.7619047619047616E-2</v>
      </c>
      <c r="AP23" s="57" t="s">
        <v>89</v>
      </c>
      <c r="AQ23" s="34">
        <v>7</v>
      </c>
      <c r="AR23" s="89">
        <f>AQ23/C23</f>
        <v>0.33333333333333331</v>
      </c>
      <c r="AS23" s="15"/>
      <c r="AT23" s="26"/>
      <c r="AU23" s="26">
        <v>3</v>
      </c>
      <c r="AV23" s="89">
        <f>AU23/C23</f>
        <v>0.14285714285714285</v>
      </c>
      <c r="AW23" s="67">
        <v>11</v>
      </c>
      <c r="AX23" s="48">
        <f t="shared" si="7"/>
        <v>0.52380952380952384</v>
      </c>
    </row>
    <row r="24" spans="1:50" ht="14.95" x14ac:dyDescent="0.25">
      <c r="A24" s="13" t="s">
        <v>76</v>
      </c>
      <c r="B24" s="15">
        <v>4</v>
      </c>
      <c r="C24" s="15">
        <v>1</v>
      </c>
      <c r="D24" s="64">
        <f t="shared" si="0"/>
        <v>0.25</v>
      </c>
      <c r="E24" s="53"/>
      <c r="F24" s="15">
        <v>1</v>
      </c>
      <c r="G24" s="15"/>
      <c r="H24" s="15"/>
      <c r="I24" s="15"/>
      <c r="J24" s="35"/>
      <c r="K24" s="34">
        <v>1</v>
      </c>
      <c r="L24" s="15"/>
      <c r="M24" s="15"/>
      <c r="N24" s="15"/>
      <c r="O24" s="15"/>
      <c r="P24" s="35"/>
      <c r="Q24" s="34">
        <v>1</v>
      </c>
      <c r="R24" s="15"/>
      <c r="S24" s="15"/>
      <c r="T24" s="15"/>
      <c r="U24" s="15"/>
      <c r="V24" s="35"/>
      <c r="W24" s="34"/>
      <c r="X24" s="15">
        <v>1</v>
      </c>
      <c r="Y24" s="15"/>
      <c r="Z24" s="35"/>
      <c r="AA24" s="34"/>
      <c r="AB24" s="15"/>
      <c r="AC24" s="15"/>
      <c r="AD24" s="15"/>
      <c r="AE24" s="15"/>
      <c r="AF24" s="15"/>
      <c r="AG24" s="35">
        <v>1</v>
      </c>
      <c r="AH24" s="34"/>
      <c r="AI24" s="89"/>
      <c r="AJ24" s="15">
        <v>1</v>
      </c>
      <c r="AK24" s="89">
        <f t="shared" si="2"/>
        <v>1</v>
      </c>
      <c r="AL24" s="15"/>
      <c r="AM24" s="89"/>
      <c r="AN24" s="15"/>
      <c r="AO24" s="89"/>
      <c r="AP24" s="57" t="s">
        <v>89</v>
      </c>
      <c r="AQ24" s="34"/>
      <c r="AR24" s="15"/>
      <c r="AS24" s="15"/>
      <c r="AT24" s="26"/>
      <c r="AU24" s="26"/>
      <c r="AV24" s="26"/>
      <c r="AW24" s="67">
        <v>1</v>
      </c>
      <c r="AX24" s="48">
        <f t="shared" si="7"/>
        <v>1</v>
      </c>
    </row>
    <row r="25" spans="1:50" ht="14.95" x14ac:dyDescent="0.25">
      <c r="A25" s="13" t="s">
        <v>91</v>
      </c>
      <c r="B25" s="15">
        <v>14</v>
      </c>
      <c r="C25" s="15">
        <v>3</v>
      </c>
      <c r="D25" s="64">
        <f t="shared" si="0"/>
        <v>0.21428571428571427</v>
      </c>
      <c r="E25" s="53"/>
      <c r="F25" s="15">
        <v>1</v>
      </c>
      <c r="G25" s="15">
        <v>2</v>
      </c>
      <c r="H25" s="15"/>
      <c r="I25" s="15"/>
      <c r="J25" s="35"/>
      <c r="K25" s="34">
        <v>3</v>
      </c>
      <c r="L25" s="15"/>
      <c r="M25" s="15"/>
      <c r="N25" s="15"/>
      <c r="O25" s="15"/>
      <c r="P25" s="35"/>
      <c r="Q25" s="34">
        <v>3</v>
      </c>
      <c r="R25" s="15"/>
      <c r="S25" s="15"/>
      <c r="T25" s="15"/>
      <c r="U25" s="15"/>
      <c r="V25" s="35"/>
      <c r="W25" s="34">
        <v>2</v>
      </c>
      <c r="X25" s="15">
        <v>1</v>
      </c>
      <c r="Y25" s="15"/>
      <c r="Z25" s="35"/>
      <c r="AA25" s="34"/>
      <c r="AB25" s="15">
        <v>2</v>
      </c>
      <c r="AC25" s="15"/>
      <c r="AD25" s="15"/>
      <c r="AE25" s="15">
        <v>1</v>
      </c>
      <c r="AF25" s="15"/>
      <c r="AG25" s="35">
        <v>1</v>
      </c>
      <c r="AH25" s="34">
        <v>1</v>
      </c>
      <c r="AI25" s="89">
        <f t="shared" si="1"/>
        <v>0.33333333333333331</v>
      </c>
      <c r="AJ25" s="15">
        <v>2</v>
      </c>
      <c r="AK25" s="89">
        <f t="shared" si="2"/>
        <v>0.66666666666666663</v>
      </c>
      <c r="AL25" s="15"/>
      <c r="AM25" s="89"/>
      <c r="AN25" s="15"/>
      <c r="AO25" s="89"/>
      <c r="AP25" s="57" t="s">
        <v>89</v>
      </c>
      <c r="AQ25" s="34"/>
      <c r="AR25" s="15"/>
      <c r="AS25" s="15">
        <v>1</v>
      </c>
      <c r="AT25" s="89">
        <f t="shared" ref="AT25:AT29" si="14">AS25/C25</f>
        <v>0.33333333333333331</v>
      </c>
      <c r="AU25" s="26">
        <v>2</v>
      </c>
      <c r="AV25" s="89">
        <f>AU25/C25</f>
        <v>0.66666666666666663</v>
      </c>
      <c r="AW25" s="67"/>
      <c r="AX25" s="84"/>
    </row>
    <row r="26" spans="1:50" ht="14.95" x14ac:dyDescent="0.25">
      <c r="A26" s="13" t="s">
        <v>67</v>
      </c>
      <c r="B26" s="15">
        <v>10</v>
      </c>
      <c r="C26" s="15">
        <v>2</v>
      </c>
      <c r="D26" s="64">
        <f t="shared" si="0"/>
        <v>0.2</v>
      </c>
      <c r="E26" s="53"/>
      <c r="F26" s="15"/>
      <c r="G26" s="15"/>
      <c r="H26" s="15">
        <v>1</v>
      </c>
      <c r="I26" s="15">
        <v>1</v>
      </c>
      <c r="J26" s="35"/>
      <c r="K26" s="34"/>
      <c r="L26" s="15">
        <v>1</v>
      </c>
      <c r="M26" s="15">
        <v>1</v>
      </c>
      <c r="N26" s="15"/>
      <c r="O26" s="15"/>
      <c r="P26" s="35"/>
      <c r="Q26" s="34"/>
      <c r="R26" s="15">
        <v>1</v>
      </c>
      <c r="S26" s="15">
        <v>1</v>
      </c>
      <c r="T26" s="15"/>
      <c r="U26" s="15"/>
      <c r="V26" s="35"/>
      <c r="W26" s="34"/>
      <c r="X26" s="15">
        <v>2</v>
      </c>
      <c r="Y26" s="15"/>
      <c r="Z26" s="35"/>
      <c r="AA26" s="34"/>
      <c r="AB26" s="15"/>
      <c r="AC26" s="15"/>
      <c r="AD26" s="15"/>
      <c r="AE26" s="15"/>
      <c r="AF26" s="15"/>
      <c r="AG26" s="35">
        <v>2</v>
      </c>
      <c r="AH26" s="34"/>
      <c r="AI26" s="89"/>
      <c r="AJ26" s="15">
        <v>2</v>
      </c>
      <c r="AK26" s="89">
        <f t="shared" si="2"/>
        <v>1</v>
      </c>
      <c r="AL26" s="15"/>
      <c r="AM26" s="89"/>
      <c r="AN26" s="15"/>
      <c r="AO26" s="89"/>
      <c r="AP26" s="57" t="s">
        <v>89</v>
      </c>
      <c r="AQ26" s="34"/>
      <c r="AR26" s="15"/>
      <c r="AS26" s="15">
        <v>1</v>
      </c>
      <c r="AT26" s="89">
        <f t="shared" si="14"/>
        <v>0.5</v>
      </c>
      <c r="AU26" s="26"/>
      <c r="AV26" s="26"/>
      <c r="AW26" s="67">
        <v>1</v>
      </c>
      <c r="AX26" s="48">
        <f t="shared" si="7"/>
        <v>0.5</v>
      </c>
    </row>
    <row r="27" spans="1:50" ht="14.95" x14ac:dyDescent="0.25">
      <c r="A27" s="83" t="s">
        <v>65</v>
      </c>
      <c r="B27" s="15">
        <v>17</v>
      </c>
      <c r="C27" s="15">
        <v>5</v>
      </c>
      <c r="D27" s="64">
        <f t="shared" si="0"/>
        <v>0.29411764705882354</v>
      </c>
      <c r="E27" s="53"/>
      <c r="F27" s="15">
        <v>1</v>
      </c>
      <c r="G27" s="15">
        <v>4</v>
      </c>
      <c r="H27" s="15"/>
      <c r="I27" s="15"/>
      <c r="J27" s="35"/>
      <c r="K27" s="34">
        <v>2</v>
      </c>
      <c r="L27" s="15">
        <v>3</v>
      </c>
      <c r="M27" s="15"/>
      <c r="N27" s="15"/>
      <c r="O27" s="15"/>
      <c r="P27" s="35"/>
      <c r="Q27" s="34">
        <v>2</v>
      </c>
      <c r="R27" s="15">
        <v>3</v>
      </c>
      <c r="S27" s="15"/>
      <c r="T27" s="15"/>
      <c r="U27" s="15"/>
      <c r="V27" s="35"/>
      <c r="W27" s="34">
        <v>2</v>
      </c>
      <c r="X27" s="15">
        <v>3</v>
      </c>
      <c r="Y27" s="15"/>
      <c r="Z27" s="35"/>
      <c r="AA27" s="34">
        <v>1</v>
      </c>
      <c r="AB27" s="15">
        <v>1</v>
      </c>
      <c r="AC27" s="15">
        <v>2</v>
      </c>
      <c r="AD27" s="15">
        <v>2</v>
      </c>
      <c r="AE27" s="15">
        <v>1</v>
      </c>
      <c r="AF27" s="15">
        <v>1</v>
      </c>
      <c r="AG27" s="35">
        <v>3</v>
      </c>
      <c r="AH27" s="34">
        <v>2</v>
      </c>
      <c r="AI27" s="89">
        <f t="shared" si="1"/>
        <v>0.4</v>
      </c>
      <c r="AJ27" s="15">
        <v>3</v>
      </c>
      <c r="AK27" s="89">
        <f t="shared" si="2"/>
        <v>0.6</v>
      </c>
      <c r="AL27" s="15"/>
      <c r="AM27" s="89"/>
      <c r="AN27" s="15"/>
      <c r="AO27" s="89"/>
      <c r="AP27" s="57" t="s">
        <v>89</v>
      </c>
      <c r="AQ27" s="34">
        <v>1</v>
      </c>
      <c r="AR27" s="89">
        <f>AQ27/C27</f>
        <v>0.2</v>
      </c>
      <c r="AS27" s="15">
        <v>1</v>
      </c>
      <c r="AT27" s="89">
        <f t="shared" si="14"/>
        <v>0.2</v>
      </c>
      <c r="AU27" s="26">
        <v>1</v>
      </c>
      <c r="AV27" s="89">
        <f>AU27/C27</f>
        <v>0.2</v>
      </c>
      <c r="AW27" s="67">
        <v>4</v>
      </c>
      <c r="AX27" s="48">
        <f t="shared" si="7"/>
        <v>0.8</v>
      </c>
    </row>
    <row r="28" spans="1:50" ht="14.95" x14ac:dyDescent="0.25">
      <c r="A28" s="16" t="s">
        <v>61</v>
      </c>
      <c r="B28" s="15">
        <v>27</v>
      </c>
      <c r="C28" s="15">
        <v>4</v>
      </c>
      <c r="D28" s="64">
        <f t="shared" si="0"/>
        <v>0.14814814814814814</v>
      </c>
      <c r="E28" s="53"/>
      <c r="F28" s="15">
        <v>3</v>
      </c>
      <c r="G28" s="15">
        <v>1</v>
      </c>
      <c r="H28" s="15"/>
      <c r="I28" s="15"/>
      <c r="J28" s="35"/>
      <c r="K28" s="34">
        <v>3</v>
      </c>
      <c r="L28" s="15">
        <v>1</v>
      </c>
      <c r="M28" s="15"/>
      <c r="N28" s="15"/>
      <c r="O28" s="15"/>
      <c r="P28" s="35"/>
      <c r="Q28" s="34">
        <v>3</v>
      </c>
      <c r="R28" s="15">
        <v>1</v>
      </c>
      <c r="S28" s="15"/>
      <c r="T28" s="15"/>
      <c r="U28" s="15"/>
      <c r="V28" s="35"/>
      <c r="W28" s="34">
        <v>1</v>
      </c>
      <c r="X28" s="15">
        <v>3</v>
      </c>
      <c r="Y28" s="15"/>
      <c r="Z28" s="35"/>
      <c r="AA28" s="34">
        <v>1</v>
      </c>
      <c r="AB28" s="15"/>
      <c r="AC28" s="15"/>
      <c r="AD28" s="15"/>
      <c r="AE28" s="15">
        <v>1</v>
      </c>
      <c r="AF28" s="15"/>
      <c r="AG28" s="35">
        <v>3</v>
      </c>
      <c r="AH28" s="34">
        <v>1</v>
      </c>
      <c r="AI28" s="89">
        <f t="shared" si="1"/>
        <v>0.25</v>
      </c>
      <c r="AJ28" s="15">
        <v>1</v>
      </c>
      <c r="AK28" s="89">
        <f t="shared" si="2"/>
        <v>0.25</v>
      </c>
      <c r="AL28" s="15"/>
      <c r="AM28" s="89"/>
      <c r="AN28" s="15">
        <v>2</v>
      </c>
      <c r="AO28" s="89">
        <f t="shared" si="12"/>
        <v>0.5</v>
      </c>
      <c r="AP28" s="91" t="s">
        <v>92</v>
      </c>
      <c r="AQ28" s="34"/>
      <c r="AR28" s="15"/>
      <c r="AS28" s="15">
        <v>1</v>
      </c>
      <c r="AT28" s="89">
        <f t="shared" si="14"/>
        <v>0.25</v>
      </c>
      <c r="AU28" s="26"/>
      <c r="AV28" s="26"/>
      <c r="AW28" s="67">
        <v>3</v>
      </c>
      <c r="AX28" s="48">
        <f t="shared" si="7"/>
        <v>0.75</v>
      </c>
    </row>
    <row r="29" spans="1:50" s="5" customFormat="1" ht="14.95" x14ac:dyDescent="0.25">
      <c r="A29" s="13" t="s">
        <v>60</v>
      </c>
      <c r="B29" s="15">
        <v>86</v>
      </c>
      <c r="C29" s="15">
        <v>11</v>
      </c>
      <c r="D29" s="64">
        <f t="shared" si="0"/>
        <v>0.12790697674418605</v>
      </c>
      <c r="E29" s="53">
        <v>2</v>
      </c>
      <c r="F29" s="15">
        <v>3</v>
      </c>
      <c r="G29" s="15">
        <v>5</v>
      </c>
      <c r="H29" s="15">
        <v>1</v>
      </c>
      <c r="I29" s="15"/>
      <c r="J29" s="35"/>
      <c r="K29" s="34">
        <v>7</v>
      </c>
      <c r="L29" s="15">
        <v>3</v>
      </c>
      <c r="M29" s="15">
        <v>1</v>
      </c>
      <c r="N29" s="15"/>
      <c r="O29" s="15"/>
      <c r="P29" s="35"/>
      <c r="Q29" s="34">
        <v>5</v>
      </c>
      <c r="R29" s="15">
        <v>3</v>
      </c>
      <c r="S29" s="15">
        <v>3</v>
      </c>
      <c r="T29" s="15"/>
      <c r="U29" s="15"/>
      <c r="V29" s="35"/>
      <c r="W29" s="34">
        <v>5</v>
      </c>
      <c r="X29" s="15">
        <v>6</v>
      </c>
      <c r="Y29" s="15"/>
      <c r="Z29" s="35"/>
      <c r="AA29" s="34">
        <v>1</v>
      </c>
      <c r="AB29" s="15"/>
      <c r="AC29" s="15">
        <v>5</v>
      </c>
      <c r="AD29" s="15">
        <v>2</v>
      </c>
      <c r="AE29" s="15">
        <v>3</v>
      </c>
      <c r="AF29" s="15"/>
      <c r="AG29" s="35">
        <v>6</v>
      </c>
      <c r="AH29" s="34"/>
      <c r="AI29" s="89"/>
      <c r="AJ29" s="15">
        <v>7</v>
      </c>
      <c r="AK29" s="89">
        <f t="shared" si="2"/>
        <v>0.63636363636363635</v>
      </c>
      <c r="AL29" s="15">
        <v>4</v>
      </c>
      <c r="AM29" s="89">
        <f t="shared" si="3"/>
        <v>0.36363636363636365</v>
      </c>
      <c r="AN29" s="15"/>
      <c r="AO29" s="89"/>
      <c r="AP29" s="57" t="s">
        <v>89</v>
      </c>
      <c r="AQ29" s="34"/>
      <c r="AR29" s="15"/>
      <c r="AS29" s="15">
        <v>1</v>
      </c>
      <c r="AT29" s="89">
        <f t="shared" si="14"/>
        <v>9.0909090909090912E-2</v>
      </c>
      <c r="AU29" s="26">
        <v>1</v>
      </c>
      <c r="AV29" s="89">
        <f>AU29/C29</f>
        <v>9.0909090909090912E-2</v>
      </c>
      <c r="AW29" s="67">
        <v>9</v>
      </c>
      <c r="AX29" s="48">
        <f t="shared" si="7"/>
        <v>0.81818181818181823</v>
      </c>
    </row>
    <row r="30" spans="1:50" s="5" customFormat="1" ht="14.95" x14ac:dyDescent="0.25">
      <c r="A30" s="83" t="s">
        <v>82</v>
      </c>
      <c r="B30" s="15">
        <v>36</v>
      </c>
      <c r="C30" s="15">
        <v>9</v>
      </c>
      <c r="D30" s="64">
        <f t="shared" si="0"/>
        <v>0.25</v>
      </c>
      <c r="E30" s="53"/>
      <c r="F30" s="15">
        <v>3</v>
      </c>
      <c r="G30" s="15">
        <v>4</v>
      </c>
      <c r="H30" s="15">
        <v>1</v>
      </c>
      <c r="I30" s="15">
        <v>1</v>
      </c>
      <c r="J30" s="35"/>
      <c r="K30" s="34">
        <v>6</v>
      </c>
      <c r="L30" s="15">
        <v>3</v>
      </c>
      <c r="M30" s="15"/>
      <c r="N30" s="15"/>
      <c r="O30" s="15"/>
      <c r="P30" s="35"/>
      <c r="Q30" s="34">
        <v>5</v>
      </c>
      <c r="R30" s="15">
        <v>4</v>
      </c>
      <c r="S30" s="15"/>
      <c r="T30" s="15"/>
      <c r="U30" s="15"/>
      <c r="V30" s="35"/>
      <c r="W30" s="34">
        <v>3</v>
      </c>
      <c r="X30" s="15">
        <v>6</v>
      </c>
      <c r="Y30" s="15"/>
      <c r="Z30" s="35"/>
      <c r="AA30" s="34">
        <v>2</v>
      </c>
      <c r="AB30" s="15"/>
      <c r="AC30" s="15">
        <v>3</v>
      </c>
      <c r="AD30" s="15">
        <v>2</v>
      </c>
      <c r="AE30" s="15"/>
      <c r="AF30" s="15"/>
      <c r="AG30" s="35">
        <v>6</v>
      </c>
      <c r="AH30" s="34">
        <v>1</v>
      </c>
      <c r="AI30" s="89">
        <f t="shared" si="1"/>
        <v>0.1111111111111111</v>
      </c>
      <c r="AJ30" s="15">
        <v>7</v>
      </c>
      <c r="AK30" s="89">
        <f t="shared" si="2"/>
        <v>0.77777777777777779</v>
      </c>
      <c r="AL30" s="15">
        <v>1</v>
      </c>
      <c r="AM30" s="89">
        <f t="shared" si="3"/>
        <v>0.1111111111111111</v>
      </c>
      <c r="AN30" s="15"/>
      <c r="AO30" s="89"/>
      <c r="AP30" s="57" t="s">
        <v>89</v>
      </c>
      <c r="AQ30" s="34">
        <v>1</v>
      </c>
      <c r="AR30" s="89">
        <f t="shared" ref="AR30:AR31" si="15">AQ30/C30</f>
        <v>0.1111111111111111</v>
      </c>
      <c r="AS30" s="15"/>
      <c r="AT30" s="26"/>
      <c r="AU30" s="26"/>
      <c r="AV30" s="26"/>
      <c r="AW30" s="67">
        <v>8</v>
      </c>
      <c r="AX30" s="48">
        <f t="shared" si="7"/>
        <v>0.88888888888888884</v>
      </c>
    </row>
    <row r="31" spans="1:50" s="5" customFormat="1" ht="14.95" x14ac:dyDescent="0.25">
      <c r="A31" s="13" t="s">
        <v>59</v>
      </c>
      <c r="B31" s="15">
        <v>57</v>
      </c>
      <c r="C31" s="15">
        <v>25</v>
      </c>
      <c r="D31" s="64">
        <f t="shared" si="0"/>
        <v>0.43859649122807015</v>
      </c>
      <c r="E31" s="53"/>
      <c r="F31" s="15">
        <v>5</v>
      </c>
      <c r="G31" s="15">
        <v>12</v>
      </c>
      <c r="H31" s="15">
        <v>7</v>
      </c>
      <c r="I31" s="15">
        <v>1</v>
      </c>
      <c r="J31" s="35"/>
      <c r="K31" s="34">
        <v>18</v>
      </c>
      <c r="L31" s="15">
        <v>5</v>
      </c>
      <c r="M31" s="15">
        <v>2</v>
      </c>
      <c r="N31" s="15"/>
      <c r="O31" s="15"/>
      <c r="P31" s="35"/>
      <c r="Q31" s="34">
        <v>21</v>
      </c>
      <c r="R31" s="15">
        <v>3</v>
      </c>
      <c r="S31" s="15">
        <v>1</v>
      </c>
      <c r="T31" s="15"/>
      <c r="U31" s="15"/>
      <c r="V31" s="35"/>
      <c r="W31" s="34">
        <v>19</v>
      </c>
      <c r="X31" s="15">
        <v>6</v>
      </c>
      <c r="Y31" s="15"/>
      <c r="Z31" s="35"/>
      <c r="AA31" s="34">
        <v>12</v>
      </c>
      <c r="AB31" s="15">
        <v>6</v>
      </c>
      <c r="AC31" s="15">
        <v>3</v>
      </c>
      <c r="AD31" s="15">
        <v>7</v>
      </c>
      <c r="AE31" s="15">
        <v>20</v>
      </c>
      <c r="AF31" s="15">
        <v>1</v>
      </c>
      <c r="AG31" s="35">
        <v>5</v>
      </c>
      <c r="AH31" s="34">
        <v>14</v>
      </c>
      <c r="AI31" s="89">
        <f t="shared" si="1"/>
        <v>0.56000000000000005</v>
      </c>
      <c r="AJ31" s="15">
        <v>10</v>
      </c>
      <c r="AK31" s="89">
        <f t="shared" si="2"/>
        <v>0.4</v>
      </c>
      <c r="AL31" s="15"/>
      <c r="AM31" s="89"/>
      <c r="AN31" s="15">
        <v>1</v>
      </c>
      <c r="AO31" s="89">
        <f t="shared" ref="AO31" si="16">AN31/C31</f>
        <v>0.04</v>
      </c>
      <c r="AP31" s="57" t="s">
        <v>87</v>
      </c>
      <c r="AQ31" s="34">
        <v>6</v>
      </c>
      <c r="AR31" s="89">
        <f t="shared" si="15"/>
        <v>0.24</v>
      </c>
      <c r="AS31" s="15">
        <v>4</v>
      </c>
      <c r="AT31" s="89">
        <f>AS31/C31</f>
        <v>0.16</v>
      </c>
      <c r="AU31" s="26">
        <v>7</v>
      </c>
      <c r="AV31" s="89">
        <f>AU31/C31</f>
        <v>0.28000000000000003</v>
      </c>
      <c r="AW31" s="67">
        <v>9</v>
      </c>
      <c r="AX31" s="48">
        <f t="shared" si="7"/>
        <v>0.36</v>
      </c>
    </row>
    <row r="32" spans="1:50" s="5" customFormat="1" ht="15.8" thickBot="1" x14ac:dyDescent="0.3">
      <c r="A32" s="17"/>
      <c r="B32" s="18"/>
      <c r="C32" s="18"/>
      <c r="D32" s="18"/>
      <c r="E32" s="87"/>
      <c r="F32" s="18"/>
      <c r="G32" s="18"/>
      <c r="H32" s="18"/>
      <c r="I32" s="18"/>
      <c r="J32" s="39"/>
      <c r="K32" s="38"/>
      <c r="L32" s="18"/>
      <c r="M32" s="18"/>
      <c r="N32" s="18"/>
      <c r="O32" s="18"/>
      <c r="P32" s="39"/>
      <c r="Q32" s="38"/>
      <c r="R32" s="18"/>
      <c r="S32" s="18"/>
      <c r="T32" s="18"/>
      <c r="U32" s="18"/>
      <c r="V32" s="39"/>
      <c r="W32" s="34"/>
      <c r="X32" s="15"/>
      <c r="Y32" s="15"/>
      <c r="Z32" s="35"/>
      <c r="AA32" s="34"/>
      <c r="AB32" s="15"/>
      <c r="AC32" s="15"/>
      <c r="AD32" s="15"/>
      <c r="AE32" s="15"/>
      <c r="AF32" s="15"/>
      <c r="AG32" s="35"/>
      <c r="AH32" s="34"/>
      <c r="AI32" s="15"/>
      <c r="AJ32" s="15"/>
      <c r="AK32" s="15"/>
      <c r="AL32" s="15"/>
      <c r="AM32" s="15"/>
      <c r="AN32" s="15"/>
      <c r="AO32" s="26"/>
      <c r="AP32" s="41"/>
      <c r="AQ32" s="34"/>
      <c r="AR32" s="15"/>
      <c r="AS32" s="15"/>
      <c r="AT32" s="26"/>
      <c r="AU32" s="26"/>
      <c r="AV32" s="26"/>
      <c r="AW32" s="66"/>
      <c r="AX32" s="30"/>
    </row>
    <row r="33" spans="1:50" s="5" customFormat="1" ht="15.8" thickBot="1" x14ac:dyDescent="0.3">
      <c r="A33" s="90" t="s">
        <v>49</v>
      </c>
      <c r="B33" s="20">
        <f>SUM(B5:B32)</f>
        <v>1364</v>
      </c>
      <c r="C33" s="20">
        <f>SUM(C5:C32)</f>
        <v>341</v>
      </c>
      <c r="D33" s="62">
        <f>C33/B33</f>
        <v>0.25</v>
      </c>
      <c r="E33" s="88">
        <f t="shared" ref="E33:AW33" si="17">SUM(E5:E32)</f>
        <v>11</v>
      </c>
      <c r="F33" s="20">
        <f t="shared" si="17"/>
        <v>116</v>
      </c>
      <c r="G33" s="20">
        <f t="shared" si="17"/>
        <v>157</v>
      </c>
      <c r="H33" s="20">
        <f t="shared" si="17"/>
        <v>40</v>
      </c>
      <c r="I33" s="20">
        <f t="shared" si="17"/>
        <v>16</v>
      </c>
      <c r="J33" s="21">
        <f t="shared" si="17"/>
        <v>1</v>
      </c>
      <c r="K33" s="42">
        <f t="shared" si="17"/>
        <v>195</v>
      </c>
      <c r="L33" s="20">
        <f t="shared" si="17"/>
        <v>98</v>
      </c>
      <c r="M33" s="20">
        <f t="shared" si="17"/>
        <v>23</v>
      </c>
      <c r="N33" s="20">
        <f t="shared" si="17"/>
        <v>2</v>
      </c>
      <c r="O33" s="20">
        <f t="shared" si="17"/>
        <v>0</v>
      </c>
      <c r="P33" s="21">
        <f t="shared" si="17"/>
        <v>23</v>
      </c>
      <c r="Q33" s="42">
        <f t="shared" si="17"/>
        <v>184</v>
      </c>
      <c r="R33" s="20">
        <f t="shared" si="17"/>
        <v>97</v>
      </c>
      <c r="S33" s="20">
        <f t="shared" si="17"/>
        <v>29</v>
      </c>
      <c r="T33" s="20">
        <f t="shared" si="17"/>
        <v>8</v>
      </c>
      <c r="U33" s="20">
        <f t="shared" si="17"/>
        <v>0</v>
      </c>
      <c r="V33" s="21">
        <f t="shared" si="17"/>
        <v>23</v>
      </c>
      <c r="W33" s="42">
        <f t="shared" si="17"/>
        <v>178</v>
      </c>
      <c r="X33" s="20">
        <f t="shared" si="17"/>
        <v>153</v>
      </c>
      <c r="Y33" s="20">
        <f t="shared" si="17"/>
        <v>8</v>
      </c>
      <c r="Z33" s="21">
        <f t="shared" si="17"/>
        <v>2</v>
      </c>
      <c r="AA33" s="42">
        <f t="shared" si="17"/>
        <v>134</v>
      </c>
      <c r="AB33" s="20">
        <f t="shared" si="17"/>
        <v>81</v>
      </c>
      <c r="AC33" s="20">
        <f t="shared" si="17"/>
        <v>46</v>
      </c>
      <c r="AD33" s="20">
        <f t="shared" si="17"/>
        <v>57</v>
      </c>
      <c r="AE33" s="20">
        <f t="shared" si="17"/>
        <v>128</v>
      </c>
      <c r="AF33" s="20">
        <f t="shared" si="17"/>
        <v>5</v>
      </c>
      <c r="AG33" s="21">
        <f t="shared" si="17"/>
        <v>151</v>
      </c>
      <c r="AH33" s="42">
        <f t="shared" si="17"/>
        <v>160</v>
      </c>
      <c r="AI33" s="62">
        <f>AH33/C33</f>
        <v>0.46920821114369504</v>
      </c>
      <c r="AJ33" s="20">
        <f t="shared" si="17"/>
        <v>155</v>
      </c>
      <c r="AK33" s="62">
        <f>AJ33/C33</f>
        <v>0.45454545454545453</v>
      </c>
      <c r="AL33" s="20">
        <f t="shared" si="17"/>
        <v>20</v>
      </c>
      <c r="AM33" s="62">
        <f>AL33/C33</f>
        <v>5.865102639296188E-2</v>
      </c>
      <c r="AN33" s="20">
        <f t="shared" si="17"/>
        <v>6</v>
      </c>
      <c r="AO33" s="62">
        <f>AN33/C33</f>
        <v>1.7595307917888565E-2</v>
      </c>
      <c r="AP33" s="93" t="s">
        <v>93</v>
      </c>
      <c r="AQ33" s="42">
        <f t="shared" si="17"/>
        <v>63</v>
      </c>
      <c r="AR33" s="62">
        <f>AQ33/C33</f>
        <v>0.18475073313782991</v>
      </c>
      <c r="AS33" s="20">
        <f t="shared" si="17"/>
        <v>81</v>
      </c>
      <c r="AT33" s="62">
        <f>AS33/C33</f>
        <v>0.23753665689149561</v>
      </c>
      <c r="AU33" s="20">
        <f t="shared" si="17"/>
        <v>53</v>
      </c>
      <c r="AV33" s="62">
        <f>AU33/C33</f>
        <v>0.15542521994134897</v>
      </c>
      <c r="AW33" s="28">
        <f t="shared" si="17"/>
        <v>159</v>
      </c>
      <c r="AX33" s="62">
        <f>AW33/C33</f>
        <v>0.4662756598240469</v>
      </c>
    </row>
    <row r="34" spans="1:50" ht="14.95" x14ac:dyDescent="0.25"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5"/>
      <c r="AX34" s="8"/>
    </row>
    <row r="36" spans="1:50" s="5" customFormat="1" ht="44" customHeight="1" x14ac:dyDescent="0.25">
      <c r="A36"/>
      <c r="B36" s="14"/>
      <c r="C36" s="14"/>
      <c r="D36" s="14"/>
      <c r="AA36"/>
      <c r="AB36"/>
      <c r="AC36"/>
      <c r="AD36"/>
      <c r="AE36"/>
      <c r="AF36"/>
    </row>
    <row r="37" spans="1:50" s="5" customFormat="1" ht="14.95" x14ac:dyDescent="0.25">
      <c r="A37" s="72"/>
      <c r="B37" s="78"/>
      <c r="C37" s="78"/>
      <c r="D37" s="78"/>
      <c r="AA37"/>
      <c r="AB37"/>
      <c r="AC37"/>
      <c r="AD37"/>
      <c r="AE37"/>
      <c r="AF37"/>
    </row>
    <row r="38" spans="1:50" ht="14.95" x14ac:dyDescent="0.25">
      <c r="A38" s="70"/>
      <c r="B38" s="71"/>
      <c r="C38" s="71"/>
      <c r="D38" s="71"/>
    </row>
    <row r="39" spans="1:50" ht="14.95" x14ac:dyDescent="0.25">
      <c r="A39" s="70"/>
      <c r="B39" s="71"/>
      <c r="C39" s="71"/>
      <c r="D39" s="71"/>
    </row>
    <row r="40" spans="1:50" ht="14.95" x14ac:dyDescent="0.25">
      <c r="A40" s="70"/>
      <c r="B40" s="71"/>
      <c r="C40" s="71"/>
      <c r="D40" s="71"/>
    </row>
    <row r="41" spans="1:50" ht="14.95" x14ac:dyDescent="0.25">
      <c r="A41" s="70"/>
      <c r="B41" s="71"/>
      <c r="C41" s="71"/>
      <c r="D41" s="71"/>
    </row>
    <row r="42" spans="1:50" ht="14.95" x14ac:dyDescent="0.25">
      <c r="A42" s="70"/>
      <c r="B42" s="71"/>
      <c r="C42" s="71"/>
      <c r="D42" s="71"/>
    </row>
    <row r="43" spans="1:50" ht="14.95" x14ac:dyDescent="0.25">
      <c r="A43" s="70"/>
      <c r="B43" s="71"/>
      <c r="C43" s="71"/>
      <c r="D43" s="71"/>
    </row>
    <row r="44" spans="1:50" x14ac:dyDescent="0.25">
      <c r="A44" s="70"/>
      <c r="B44" s="71"/>
      <c r="C44" s="71"/>
      <c r="D44" s="71"/>
    </row>
    <row r="45" spans="1:50" x14ac:dyDescent="0.25">
      <c r="A45" s="70"/>
      <c r="B45" s="71"/>
      <c r="C45" s="71"/>
      <c r="D45" s="71"/>
    </row>
    <row r="46" spans="1:50" x14ac:dyDescent="0.25">
      <c r="A46" s="70"/>
      <c r="B46" s="71"/>
      <c r="C46" s="71"/>
      <c r="D46" s="71"/>
    </row>
    <row r="47" spans="1:50" x14ac:dyDescent="0.25">
      <c r="A47" s="70"/>
      <c r="B47" s="71"/>
      <c r="C47" s="71"/>
      <c r="D47" s="71"/>
    </row>
    <row r="48" spans="1:50" x14ac:dyDescent="0.25">
      <c r="A48" s="70"/>
      <c r="B48" s="71"/>
      <c r="C48" s="71"/>
      <c r="D48" s="71"/>
    </row>
    <row r="49" spans="1:4" x14ac:dyDescent="0.25">
      <c r="A49" s="70"/>
      <c r="B49" s="71"/>
      <c r="C49" s="71"/>
      <c r="D49" s="71"/>
    </row>
    <row r="50" spans="1:4" x14ac:dyDescent="0.25">
      <c r="A50" s="70"/>
      <c r="B50" s="71"/>
      <c r="C50" s="71"/>
      <c r="D50" s="71"/>
    </row>
    <row r="51" spans="1:4" x14ac:dyDescent="0.25">
      <c r="A51" s="70"/>
      <c r="B51" s="71"/>
      <c r="C51" s="71"/>
      <c r="D51" s="71"/>
    </row>
    <row r="52" spans="1:4" x14ac:dyDescent="0.25">
      <c r="A52" s="70"/>
      <c r="B52" s="71"/>
      <c r="C52" s="71"/>
      <c r="D52" s="71"/>
    </row>
    <row r="53" spans="1:4" x14ac:dyDescent="0.25">
      <c r="A53" s="70"/>
      <c r="B53" s="71"/>
      <c r="C53" s="71"/>
      <c r="D53" s="71"/>
    </row>
    <row r="54" spans="1:4" x14ac:dyDescent="0.25">
      <c r="A54" s="70"/>
      <c r="B54" s="71"/>
      <c r="C54" s="71"/>
      <c r="D54" s="71"/>
    </row>
    <row r="55" spans="1:4" x14ac:dyDescent="0.25">
      <c r="A55" s="70"/>
      <c r="B55" s="71"/>
      <c r="C55" s="71"/>
      <c r="D55" s="71"/>
    </row>
    <row r="56" spans="1:4" x14ac:dyDescent="0.25">
      <c r="A56" s="70"/>
      <c r="B56" s="71"/>
      <c r="C56" s="71"/>
      <c r="D56" s="71"/>
    </row>
    <row r="57" spans="1:4" x14ac:dyDescent="0.25">
      <c r="A57" s="70"/>
      <c r="B57" s="71"/>
      <c r="C57" s="71"/>
      <c r="D57" s="71"/>
    </row>
    <row r="58" spans="1:4" x14ac:dyDescent="0.25">
      <c r="A58" s="70"/>
      <c r="B58" s="71"/>
      <c r="C58" s="71"/>
      <c r="D58" s="71"/>
    </row>
    <row r="59" spans="1:4" x14ac:dyDescent="0.25">
      <c r="A59" s="70"/>
      <c r="B59" s="71"/>
      <c r="C59" s="71"/>
      <c r="D59" s="71"/>
    </row>
    <row r="60" spans="1:4" x14ac:dyDescent="0.25">
      <c r="A60" s="70"/>
      <c r="B60" s="71"/>
      <c r="C60" s="71"/>
      <c r="D60" s="71"/>
    </row>
    <row r="61" spans="1:4" x14ac:dyDescent="0.25">
      <c r="A61" s="70"/>
      <c r="B61" s="71"/>
      <c r="C61" s="71"/>
      <c r="D61" s="71"/>
    </row>
    <row r="62" spans="1:4" x14ac:dyDescent="0.25">
      <c r="A62" s="86"/>
      <c r="B62" s="71"/>
      <c r="C62" s="71"/>
      <c r="D62" s="71"/>
    </row>
    <row r="63" spans="1:4" x14ac:dyDescent="0.25">
      <c r="A63" s="70"/>
      <c r="B63" s="71"/>
      <c r="C63" s="71"/>
      <c r="D63" s="71"/>
    </row>
    <row r="64" spans="1:4" x14ac:dyDescent="0.25">
      <c r="A64" s="70"/>
      <c r="B64" s="71"/>
      <c r="C64" s="71"/>
      <c r="D64" s="71"/>
    </row>
    <row r="65" spans="1:4" x14ac:dyDescent="0.25">
      <c r="A65" s="70"/>
      <c r="B65" s="71"/>
      <c r="C65" s="71"/>
      <c r="D65" s="71"/>
    </row>
    <row r="66" spans="1:4" x14ac:dyDescent="0.25">
      <c r="A66" s="70"/>
      <c r="B66" s="71"/>
      <c r="C66" s="71"/>
      <c r="D66" s="71"/>
    </row>
    <row r="67" spans="1:4" x14ac:dyDescent="0.25">
      <c r="A67" s="75"/>
      <c r="B67" s="8"/>
      <c r="C67" s="8"/>
      <c r="D67" s="8"/>
    </row>
  </sheetData>
  <mergeCells count="7">
    <mergeCell ref="AQ2:AX2"/>
    <mergeCell ref="AH2:AP2"/>
    <mergeCell ref="E2:J2"/>
    <mergeCell ref="K2:P2"/>
    <mergeCell ref="Q2:V2"/>
    <mergeCell ref="W2:Z2"/>
    <mergeCell ref="AA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Green Area</vt:lpstr>
      <vt:lpstr>Yellow Area</vt:lpstr>
      <vt:lpstr>Blue Areas</vt:lpstr>
      <vt:lpstr>Purple Area</vt:lpstr>
      <vt:lpstr>Red Area</vt:lpstr>
      <vt:lpstr>Western Outer Area</vt:lpstr>
      <vt:lpstr>All Eastern Areas</vt:lpstr>
      <vt:lpstr>All Western Areas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Hempell, Martin</dc:creator>
  <cp:lastModifiedBy>Jennifer Yeboah</cp:lastModifiedBy>
  <dcterms:created xsi:type="dcterms:W3CDTF">2018-12-06T13:35:24Z</dcterms:created>
  <dcterms:modified xsi:type="dcterms:W3CDTF">2019-12-04T13:32:32Z</dcterms:modified>
</cp:coreProperties>
</file>